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mgray\Documents\My Web Sites\Incomedia\CCC\2022_CTT_June_Racing_Weekend\"/>
    </mc:Choice>
  </mc:AlternateContent>
  <xr:revisionPtr revIDLastSave="0" documentId="13_ncr:1_{8D8BC85C-DA5A-4A06-B5A8-ACFC7C34222E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25 Mile TT" sheetId="1" r:id="rId1"/>
    <sheet name="10 Mile TT" sheetId="2" r:id="rId2"/>
    <sheet name="1.9 Mile Hill Climb" sheetId="3" r:id="rId3"/>
    <sheet name="Overall Resul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4" l="1"/>
  <c r="K19" i="1"/>
  <c r="M19" i="1" s="1"/>
  <c r="K18" i="1"/>
  <c r="M18" i="1" s="1"/>
  <c r="K16" i="1"/>
  <c r="K13" i="1"/>
  <c r="M13" i="1" s="1"/>
  <c r="M11" i="1"/>
  <c r="K11" i="1"/>
  <c r="K10" i="1"/>
  <c r="M10" i="1" s="1"/>
  <c r="M9" i="1"/>
  <c r="K9" i="1"/>
  <c r="K8" i="1"/>
  <c r="K7" i="1"/>
  <c r="M7" i="1" s="1"/>
  <c r="K6" i="1"/>
  <c r="M6" i="1" s="1"/>
  <c r="K5" i="1"/>
  <c r="M5" i="1" s="1"/>
  <c r="K4" i="1"/>
  <c r="M4" i="1" s="1"/>
  <c r="K3" i="1"/>
  <c r="M18" i="4"/>
  <c r="M14" i="4"/>
  <c r="M13" i="4"/>
  <c r="M7" i="4"/>
  <c r="M6" i="4"/>
  <c r="M5" i="4"/>
  <c r="K15" i="3"/>
  <c r="K11" i="3"/>
  <c r="K9" i="3"/>
  <c r="K12" i="3"/>
  <c r="K3" i="2"/>
  <c r="K7" i="3"/>
  <c r="K14" i="2"/>
  <c r="K17" i="2"/>
  <c r="M17" i="2" s="1"/>
  <c r="K26" i="2"/>
  <c r="M26" i="2" s="1"/>
  <c r="K25" i="2"/>
  <c r="M25" i="2" s="1"/>
  <c r="K23" i="2"/>
  <c r="M23" i="2" s="1"/>
  <c r="K22" i="2"/>
  <c r="K20" i="2"/>
  <c r="M20" i="2" s="1"/>
  <c r="K19" i="2"/>
  <c r="M19" i="2" s="1"/>
  <c r="K18" i="2"/>
  <c r="M18" i="2" s="1"/>
  <c r="K16" i="2"/>
  <c r="K15" i="2"/>
  <c r="M15" i="2" s="1"/>
  <c r="K13" i="2"/>
  <c r="M13" i="2" s="1"/>
  <c r="K12" i="2"/>
  <c r="M12" i="2" s="1"/>
  <c r="K11" i="2"/>
  <c r="M11" i="2" s="1"/>
  <c r="K10" i="2"/>
  <c r="K9" i="2"/>
  <c r="M9" i="2" s="1"/>
  <c r="K8" i="2"/>
  <c r="K7" i="2"/>
  <c r="M7" i="2" s="1"/>
  <c r="K6" i="2"/>
  <c r="M6" i="2" s="1"/>
  <c r="K5" i="2"/>
  <c r="M5" i="2" s="1"/>
  <c r="K4" i="2"/>
  <c r="M4" i="2" s="1"/>
  <c r="K25" i="3"/>
  <c r="K14" i="3"/>
  <c r="K35" i="3" l="1"/>
  <c r="K34" i="3"/>
  <c r="K33" i="3"/>
  <c r="K32" i="3"/>
  <c r="K31" i="3"/>
  <c r="K30" i="3"/>
  <c r="K29" i="3"/>
  <c r="K28" i="3"/>
  <c r="K27" i="3"/>
  <c r="K26" i="3"/>
  <c r="K24" i="3"/>
  <c r="K23" i="3"/>
  <c r="K22" i="3"/>
  <c r="K21" i="3"/>
  <c r="K20" i="3"/>
  <c r="K19" i="3"/>
  <c r="K18" i="3"/>
  <c r="K17" i="3"/>
  <c r="K16" i="3"/>
  <c r="K13" i="3"/>
  <c r="K10" i="3"/>
  <c r="K8" i="3"/>
  <c r="K6" i="3"/>
  <c r="K5" i="3"/>
  <c r="K4" i="3"/>
  <c r="K3" i="3"/>
</calcChain>
</file>

<file path=xl/sharedStrings.xml><?xml version="1.0" encoding="utf-8"?>
<sst xmlns="http://schemas.openxmlformats.org/spreadsheetml/2006/main" count="389" uniqueCount="110">
  <si>
    <t>Number</t>
  </si>
  <si>
    <t>Start Time</t>
  </si>
  <si>
    <t>Club</t>
  </si>
  <si>
    <t>Gender</t>
  </si>
  <si>
    <t>Category</t>
  </si>
  <si>
    <t>Age On Day</t>
  </si>
  <si>
    <t>Ctt Number</t>
  </si>
  <si>
    <t>Caithness Cycling Club</t>
  </si>
  <si>
    <t>Female</t>
  </si>
  <si>
    <t>Veteran</t>
  </si>
  <si>
    <t>Male</t>
  </si>
  <si>
    <t>Senior</t>
  </si>
  <si>
    <t>Alistair</t>
  </si>
  <si>
    <t>Miller</t>
  </si>
  <si>
    <t>Alasdair</t>
  </si>
  <si>
    <t>Washington</t>
  </si>
  <si>
    <t>Donald</t>
  </si>
  <si>
    <t xml:space="preserve">Wick Wheelers </t>
  </si>
  <si>
    <t>Scott</t>
  </si>
  <si>
    <t>Moray Firth CC</t>
  </si>
  <si>
    <t>Espoir</t>
  </si>
  <si>
    <t>Kevin</t>
  </si>
  <si>
    <t>Lackie</t>
  </si>
  <si>
    <t>RT 23</t>
  </si>
  <si>
    <t>Davidson</t>
  </si>
  <si>
    <t>Stuart</t>
  </si>
  <si>
    <t>Anderson</t>
  </si>
  <si>
    <t>David</t>
  </si>
  <si>
    <t>Ross-shire Roads Cycle Club</t>
  </si>
  <si>
    <t>Iain</t>
  </si>
  <si>
    <t>MacLeod</t>
  </si>
  <si>
    <t>Martha</t>
  </si>
  <si>
    <t>Gates</t>
  </si>
  <si>
    <t>Anne</t>
  </si>
  <si>
    <t>Mitchell</t>
  </si>
  <si>
    <t>Angus</t>
  </si>
  <si>
    <t>MacKay</t>
  </si>
  <si>
    <t>Innis</t>
  </si>
  <si>
    <t>Hector</t>
  </si>
  <si>
    <t>Nicolson</t>
  </si>
  <si>
    <t>Alan</t>
  </si>
  <si>
    <t>McCaffrey</t>
  </si>
  <si>
    <t>First Name</t>
  </si>
  <si>
    <t>Surname</t>
  </si>
  <si>
    <t>Finish Time</t>
  </si>
  <si>
    <t>Place</t>
  </si>
  <si>
    <t>Comments</t>
  </si>
  <si>
    <t>Vet Std</t>
  </si>
  <si>
    <t>Race Time</t>
  </si>
  <si>
    <t>Plus</t>
  </si>
  <si>
    <t>Vet Std Plus</t>
  </si>
  <si>
    <t>DNS</t>
  </si>
  <si>
    <t>1st Place</t>
  </si>
  <si>
    <t>2nd Place</t>
  </si>
  <si>
    <t>3rd Place</t>
  </si>
  <si>
    <t>GC</t>
  </si>
  <si>
    <t>GC 1st, 2nd &amp; 3rd</t>
  </si>
  <si>
    <t>GC 1st &amp; 2nd Vet Age Std</t>
  </si>
  <si>
    <t>GC (+ Vet Age Std)</t>
  </si>
  <si>
    <t>Robert</t>
  </si>
  <si>
    <t>Holmes</t>
  </si>
  <si>
    <t>Kinross CC</t>
  </si>
  <si>
    <t>Andrew</t>
  </si>
  <si>
    <t>Wilson</t>
  </si>
  <si>
    <t>St Christopher's CC</t>
  </si>
  <si>
    <t>Tyler</t>
  </si>
  <si>
    <t>Clare</t>
  </si>
  <si>
    <t>Inverness Cycle Clube</t>
  </si>
  <si>
    <t>Junior</t>
  </si>
  <si>
    <t>Duncan</t>
  </si>
  <si>
    <t>Gillies</t>
  </si>
  <si>
    <t>MGC_RT</t>
  </si>
  <si>
    <t>Paul</t>
  </si>
  <si>
    <t>Parrish</t>
  </si>
  <si>
    <t>McCarthy</t>
  </si>
  <si>
    <t>Jessica</t>
  </si>
  <si>
    <t>Simmons</t>
  </si>
  <si>
    <t>Michael</t>
  </si>
  <si>
    <t>MacIver</t>
  </si>
  <si>
    <t>Backpedal</t>
  </si>
  <si>
    <t>25 Mile TT - Saturday 25-06-2022</t>
  </si>
  <si>
    <t>10 Mile TT - Sunday 26-06-2022</t>
  </si>
  <si>
    <t>1.9 Mile Hilly TT - Sunday 26-06-2022</t>
  </si>
  <si>
    <t>Mark</t>
  </si>
  <si>
    <t>Leadbetter</t>
  </si>
  <si>
    <t>Flying Kippers (Tandem)</t>
  </si>
  <si>
    <t>McLean</t>
  </si>
  <si>
    <t>Tandem</t>
  </si>
  <si>
    <t xml:space="preserve">Ewen </t>
  </si>
  <si>
    <t>Hamish</t>
  </si>
  <si>
    <t>McAllan</t>
  </si>
  <si>
    <t>1st Female</t>
  </si>
  <si>
    <t>2nd Female</t>
  </si>
  <si>
    <t>3rd Female</t>
  </si>
  <si>
    <t>1st Vet</t>
  </si>
  <si>
    <t>2nd Vet</t>
  </si>
  <si>
    <t>1st</t>
  </si>
  <si>
    <t>2nd</t>
  </si>
  <si>
    <t>3rd</t>
  </si>
  <si>
    <t>New Record</t>
  </si>
  <si>
    <t>New F Record</t>
  </si>
  <si>
    <t>Scott Davidson</t>
  </si>
  <si>
    <t>Hamper Macleod</t>
  </si>
  <si>
    <t>Stuart Anderson</t>
  </si>
  <si>
    <t>Alasdair Washington</t>
  </si>
  <si>
    <t>Duncan Gillies</t>
  </si>
  <si>
    <t>Marsha Gates</t>
  </si>
  <si>
    <t>GC 1st Female &amp; Junior</t>
  </si>
  <si>
    <t>Tyler Clare</t>
  </si>
  <si>
    <t xml:space="preserve">1st Place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</si>
</sst>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b/>
      <sz val="26"/>
      <color rgb="FF000000"/>
      <name val="Calibri"/>
      <family val="2"/>
    </font>
    <font>
      <strike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Alignment="1" applyProtection="1">
      <alignment vertical="center"/>
      <protection locked="0"/>
    </xf>
    <xf numFmtId="21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21" fontId="0" fillId="0" borderId="1" xfId="0" applyNumberForma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21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/>
    <xf numFmtId="21" fontId="0" fillId="0" borderId="1" xfId="0" applyNumberFormat="1" applyBorder="1" applyAlignment="1" applyProtection="1">
      <alignment horizontal="center" vertical="center"/>
      <protection locked="0"/>
    </xf>
    <xf numFmtId="21" fontId="0" fillId="0" borderId="1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/>
    <xf numFmtId="21" fontId="0" fillId="4" borderId="1" xfId="0" applyNumberFormat="1" applyFill="1" applyBorder="1"/>
    <xf numFmtId="21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21" fontId="0" fillId="0" borderId="0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center"/>
      <protection locked="0"/>
    </xf>
    <xf numFmtId="21" fontId="0" fillId="0" borderId="1" xfId="0" applyNumberFormat="1" applyFill="1" applyBorder="1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21" fontId="0" fillId="0" borderId="5" xfId="0" applyNumberFormat="1" applyBorder="1" applyAlignment="1" applyProtection="1">
      <alignment horizontal="center" vertical="center"/>
      <protection locked="0"/>
    </xf>
    <xf numFmtId="21" fontId="0" fillId="0" borderId="5" xfId="0" applyNumberFormat="1" applyFill="1" applyBorder="1" applyAlignment="1" applyProtection="1">
      <alignment horizontal="center" vertical="center"/>
      <protection locked="0"/>
    </xf>
    <xf numFmtId="21" fontId="0" fillId="3" borderId="5" xfId="0" applyNumberFormat="1" applyFill="1" applyBorder="1" applyAlignment="1" applyProtection="1">
      <alignment horizontal="center" vertical="center"/>
    </xf>
    <xf numFmtId="21" fontId="0" fillId="4" borderId="5" xfId="0" applyNumberFormat="1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1" fontId="0" fillId="0" borderId="2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1" fontId="1" fillId="0" borderId="1" xfId="0" applyNumberFormat="1" applyFont="1" applyBorder="1" applyAlignment="1" applyProtection="1">
      <alignment horizontal="center" vertical="center"/>
      <protection locked="0"/>
    </xf>
    <xf numFmtId="21" fontId="1" fillId="0" borderId="1" xfId="0" applyNumberFormat="1" applyFont="1" applyFill="1" applyBorder="1" applyAlignment="1" applyProtection="1">
      <alignment horizontal="center" vertical="center"/>
      <protection locked="0"/>
    </xf>
    <xf numFmtId="21" fontId="1" fillId="3" borderId="1" xfId="0" applyNumberFormat="1" applyFont="1" applyFill="1" applyBorder="1" applyAlignment="1">
      <alignment horizontal="center"/>
    </xf>
    <xf numFmtId="21" fontId="1" fillId="4" borderId="1" xfId="0" applyNumberFormat="1" applyFont="1" applyFill="1" applyBorder="1" applyAlignment="1">
      <alignment horizontal="right"/>
    </xf>
    <xf numFmtId="21" fontId="1" fillId="3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21" fontId="0" fillId="4" borderId="3" xfId="0" applyNumberFormat="1" applyFill="1" applyBorder="1" applyAlignment="1" applyProtection="1">
      <alignment horizontal="right" vertical="center"/>
      <protection locked="0"/>
    </xf>
    <xf numFmtId="21" fontId="0" fillId="0" borderId="5" xfId="0" applyNumberFormat="1" applyFill="1" applyBorder="1"/>
    <xf numFmtId="0" fontId="7" fillId="0" borderId="1" xfId="0" applyFont="1" applyFill="1" applyBorder="1"/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8" xfId="0" applyNumberFormat="1" applyBorder="1" applyAlignment="1" applyProtection="1">
      <alignment horizontal="center" vertical="center"/>
      <protection locked="0"/>
    </xf>
    <xf numFmtId="21" fontId="0" fillId="0" borderId="3" xfId="0" applyNumberFormat="1" applyBorder="1" applyAlignment="1" applyProtection="1">
      <alignment horizontal="center" vertical="center"/>
      <protection locked="0"/>
    </xf>
    <xf numFmtId="21" fontId="5" fillId="0" borderId="1" xfId="0" applyNumberFormat="1" applyFont="1" applyBorder="1" applyAlignment="1" applyProtection="1">
      <alignment horizontal="center" vertical="center"/>
      <protection locked="0"/>
    </xf>
    <xf numFmtId="2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/>
    <xf numFmtId="46" fontId="0" fillId="0" borderId="0" xfId="0" applyNumberFormat="1"/>
    <xf numFmtId="21" fontId="0" fillId="3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21" fontId="5" fillId="4" borderId="1" xfId="0" applyNumberFormat="1" applyFont="1" applyFill="1" applyBorder="1" applyAlignment="1">
      <alignment horizontal="right"/>
    </xf>
    <xf numFmtId="21" fontId="5" fillId="3" borderId="1" xfId="0" applyNumberFormat="1" applyFont="1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21" fontId="5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52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8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workbookViewId="0">
      <pane ySplit="2" topLeftCell="A3" activePane="bottomLeft" state="frozen"/>
      <selection activeCell="K31" sqref="K31"/>
      <selection pane="bottomLeft" sqref="A1:O1"/>
    </sheetView>
  </sheetViews>
  <sheetFormatPr defaultColWidth="8.69140625" defaultRowHeight="14.6" x14ac:dyDescent="0.4"/>
  <cols>
    <col min="1" max="1" width="8.15234375" style="6" bestFit="1" customWidth="1"/>
    <col min="2" max="2" width="11.69140625" style="2" bestFit="1" customWidth="1"/>
    <col min="3" max="3" width="12.84375" style="2" bestFit="1" customWidth="1"/>
    <col min="4" max="4" width="33" style="2" bestFit="1" customWidth="1"/>
    <col min="5" max="5" width="8.15234375" style="6" bestFit="1" customWidth="1"/>
    <col min="6" max="6" width="10.53515625" style="6" bestFit="1" customWidth="1"/>
    <col min="7" max="7" width="12.84375" style="6" bestFit="1" customWidth="1"/>
    <col min="8" max="8" width="12.84375" style="2" bestFit="1" customWidth="1"/>
    <col min="9" max="10" width="14.3828125" style="6" customWidth="1"/>
    <col min="11" max="11" width="14.3828125" style="9" customWidth="1"/>
    <col min="12" max="12" width="15.84375" style="6" customWidth="1"/>
    <col min="13" max="14" width="15.53515625" customWidth="1"/>
    <col min="15" max="15" width="32.3828125" style="2" customWidth="1"/>
    <col min="16" max="18" width="13.15234375" style="2" customWidth="1"/>
    <col min="19" max="16384" width="8.69140625" style="2"/>
  </cols>
  <sheetData>
    <row r="1" spans="1:18" ht="18.899999999999999" thickBot="1" x14ac:dyDescent="0.45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8" ht="15" thickBot="1" x14ac:dyDescent="0.45">
      <c r="A2" s="1" t="s">
        <v>0</v>
      </c>
      <c r="B2" s="1" t="s">
        <v>42</v>
      </c>
      <c r="C2" s="1" t="s">
        <v>43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</v>
      </c>
      <c r="J2" s="1" t="s">
        <v>44</v>
      </c>
      <c r="K2" s="8" t="s">
        <v>48</v>
      </c>
      <c r="L2" s="1" t="s">
        <v>47</v>
      </c>
      <c r="M2" s="13" t="s">
        <v>50</v>
      </c>
      <c r="N2" s="13" t="s">
        <v>45</v>
      </c>
      <c r="O2" s="1" t="s">
        <v>46</v>
      </c>
      <c r="P2" s="14"/>
      <c r="Q2" s="14"/>
      <c r="R2" s="14"/>
    </row>
    <row r="3" spans="1:18" ht="15" thickBot="1" x14ac:dyDescent="0.45">
      <c r="A3" s="3">
        <v>1</v>
      </c>
      <c r="B3" s="12" t="s">
        <v>31</v>
      </c>
      <c r="C3" s="12" t="s">
        <v>32</v>
      </c>
      <c r="D3" s="12" t="s">
        <v>19</v>
      </c>
      <c r="E3" s="12" t="s">
        <v>8</v>
      </c>
      <c r="F3" s="12" t="s">
        <v>11</v>
      </c>
      <c r="G3" s="12">
        <v>36</v>
      </c>
      <c r="H3" s="12">
        <v>39225</v>
      </c>
      <c r="I3" s="35">
        <v>6.9444444444444447E-4</v>
      </c>
      <c r="J3" s="35">
        <v>4.9814814814814812E-2</v>
      </c>
      <c r="K3" s="87">
        <f>J3-I3</f>
        <v>4.912037037037037E-2</v>
      </c>
      <c r="L3" s="12"/>
      <c r="M3" s="12"/>
      <c r="N3" s="35"/>
      <c r="O3" s="4"/>
    </row>
    <row r="4" spans="1:18" ht="15" thickBot="1" x14ac:dyDescent="0.45">
      <c r="A4" s="3">
        <v>2</v>
      </c>
      <c r="B4" s="12" t="s">
        <v>59</v>
      </c>
      <c r="C4" s="12" t="s">
        <v>60</v>
      </c>
      <c r="D4" s="12" t="s">
        <v>61</v>
      </c>
      <c r="E4" s="12" t="s">
        <v>10</v>
      </c>
      <c r="F4" s="12" t="s">
        <v>9</v>
      </c>
      <c r="G4" s="12">
        <v>51</v>
      </c>
      <c r="H4" s="12">
        <v>41781</v>
      </c>
      <c r="I4" s="35">
        <v>1.3888888888888889E-3</v>
      </c>
      <c r="J4" s="35">
        <v>5.5555555555555552E-2</v>
      </c>
      <c r="K4" s="87">
        <f>J4-I4</f>
        <v>5.4166666666666662E-2</v>
      </c>
      <c r="L4" s="37">
        <v>4.7337962962962964E-2</v>
      </c>
      <c r="M4" s="37">
        <f>L4-K4</f>
        <v>-6.8287037037036979E-3</v>
      </c>
      <c r="N4" s="35"/>
      <c r="O4" s="4"/>
    </row>
    <row r="5" spans="1:18" ht="15" thickBot="1" x14ac:dyDescent="0.45">
      <c r="A5" s="3">
        <v>3</v>
      </c>
      <c r="B5" s="12" t="s">
        <v>62</v>
      </c>
      <c r="C5" s="12" t="s">
        <v>63</v>
      </c>
      <c r="D5" s="12" t="s">
        <v>64</v>
      </c>
      <c r="E5" s="12" t="s">
        <v>10</v>
      </c>
      <c r="F5" s="12" t="s">
        <v>9</v>
      </c>
      <c r="G5" s="12">
        <v>72</v>
      </c>
      <c r="H5" s="12">
        <v>9959</v>
      </c>
      <c r="I5" s="35">
        <v>2.0833333333333298E-3</v>
      </c>
      <c r="J5" s="35">
        <v>5.6736111111111105E-2</v>
      </c>
      <c r="K5" s="87">
        <f t="shared" ref="K5:K19" si="0">J5-I5</f>
        <v>5.4652777777777772E-2</v>
      </c>
      <c r="L5" s="37">
        <v>5.2349537037037042E-2</v>
      </c>
      <c r="M5" s="37">
        <f>L5-K5</f>
        <v>-2.3032407407407307E-3</v>
      </c>
      <c r="N5" s="3"/>
      <c r="O5" s="4"/>
    </row>
    <row r="6" spans="1:18" ht="15" thickBot="1" x14ac:dyDescent="0.45">
      <c r="A6" s="3">
        <v>4</v>
      </c>
      <c r="B6" s="12" t="s">
        <v>14</v>
      </c>
      <c r="C6" s="12" t="s">
        <v>15</v>
      </c>
      <c r="D6" s="12" t="s">
        <v>7</v>
      </c>
      <c r="E6" s="12" t="s">
        <v>10</v>
      </c>
      <c r="F6" s="12" t="s">
        <v>9</v>
      </c>
      <c r="G6" s="12">
        <v>85</v>
      </c>
      <c r="H6" s="12">
        <v>26923</v>
      </c>
      <c r="I6" s="35">
        <v>2.7777777777777701E-3</v>
      </c>
      <c r="J6" s="35">
        <v>5.5949074074074075E-2</v>
      </c>
      <c r="K6" s="87">
        <f t="shared" si="0"/>
        <v>5.3171296296296307E-2</v>
      </c>
      <c r="L6" s="37">
        <v>5.9108796296296291E-2</v>
      </c>
      <c r="M6" s="37">
        <f t="shared" ref="M6:M13" si="1">L6-K6</f>
        <v>5.9374999999999845E-3</v>
      </c>
      <c r="N6" s="84" t="s">
        <v>94</v>
      </c>
      <c r="O6" s="4"/>
    </row>
    <row r="7" spans="1:18" ht="15" thickBot="1" x14ac:dyDescent="0.45">
      <c r="A7" s="3">
        <v>5</v>
      </c>
      <c r="B7" s="12" t="s">
        <v>12</v>
      </c>
      <c r="C7" s="12" t="s">
        <v>13</v>
      </c>
      <c r="D7" s="12" t="s">
        <v>7</v>
      </c>
      <c r="E7" s="12" t="s">
        <v>10</v>
      </c>
      <c r="F7" s="12" t="s">
        <v>9</v>
      </c>
      <c r="G7" s="12">
        <v>50</v>
      </c>
      <c r="H7" s="12">
        <v>31012</v>
      </c>
      <c r="I7" s="35">
        <v>3.4722222222222199E-3</v>
      </c>
      <c r="J7" s="35">
        <v>5.1249999999999997E-2</v>
      </c>
      <c r="K7" s="87">
        <f t="shared" si="0"/>
        <v>4.777777777777778E-2</v>
      </c>
      <c r="L7" s="37">
        <v>4.7175925925925927E-2</v>
      </c>
      <c r="M7" s="37">
        <f t="shared" si="1"/>
        <v>-6.0185185185185341E-4</v>
      </c>
      <c r="N7" s="35"/>
      <c r="O7" s="4"/>
    </row>
    <row r="8" spans="1:18" ht="15" thickBot="1" x14ac:dyDescent="0.45">
      <c r="A8" s="3">
        <v>6</v>
      </c>
      <c r="B8" s="12" t="s">
        <v>65</v>
      </c>
      <c r="C8" s="12" t="s">
        <v>66</v>
      </c>
      <c r="D8" s="12" t="s">
        <v>67</v>
      </c>
      <c r="E8" s="12" t="s">
        <v>10</v>
      </c>
      <c r="F8" s="12" t="s">
        <v>68</v>
      </c>
      <c r="G8" s="12">
        <v>17</v>
      </c>
      <c r="H8" s="12">
        <v>43901</v>
      </c>
      <c r="I8" s="35">
        <v>4.1666666666666597E-3</v>
      </c>
      <c r="J8" s="35">
        <v>4.9571759259259253E-2</v>
      </c>
      <c r="K8" s="87">
        <f t="shared" si="0"/>
        <v>4.5405092592592594E-2</v>
      </c>
      <c r="L8" s="12"/>
      <c r="M8" s="38"/>
      <c r="N8" s="35"/>
      <c r="O8" s="4"/>
    </row>
    <row r="9" spans="1:18" ht="15" thickBot="1" x14ac:dyDescent="0.45">
      <c r="A9" s="3">
        <v>7</v>
      </c>
      <c r="B9" s="12" t="s">
        <v>69</v>
      </c>
      <c r="C9" s="12" t="s">
        <v>70</v>
      </c>
      <c r="D9" s="12" t="s">
        <v>71</v>
      </c>
      <c r="E9" s="12" t="s">
        <v>10</v>
      </c>
      <c r="F9" s="12" t="s">
        <v>9</v>
      </c>
      <c r="G9" s="12">
        <v>69</v>
      </c>
      <c r="H9" s="12">
        <v>43766</v>
      </c>
      <c r="I9" s="35">
        <v>4.8611111111111103E-3</v>
      </c>
      <c r="J9" s="35">
        <v>5.0578703703703709E-2</v>
      </c>
      <c r="K9" s="87">
        <f t="shared" si="0"/>
        <v>4.5717592592592601E-2</v>
      </c>
      <c r="L9" s="37">
        <v>5.1331018518518519E-2</v>
      </c>
      <c r="M9" s="37">
        <f t="shared" ref="M9" si="2">L9-K9</f>
        <v>5.6134259259259175E-3</v>
      </c>
      <c r="N9" s="84" t="s">
        <v>95</v>
      </c>
      <c r="O9" s="4"/>
    </row>
    <row r="10" spans="1:18" ht="15" thickBot="1" x14ac:dyDescent="0.45">
      <c r="A10" s="3">
        <v>8</v>
      </c>
      <c r="B10" s="12" t="s">
        <v>29</v>
      </c>
      <c r="C10" s="12" t="s">
        <v>39</v>
      </c>
      <c r="D10" s="12" t="s">
        <v>17</v>
      </c>
      <c r="E10" s="12" t="s">
        <v>10</v>
      </c>
      <c r="F10" s="12" t="s">
        <v>9</v>
      </c>
      <c r="G10" s="12">
        <v>40</v>
      </c>
      <c r="H10" s="12">
        <v>44081</v>
      </c>
      <c r="I10" s="35">
        <v>5.5555555555555497E-3</v>
      </c>
      <c r="J10" s="35">
        <v>5.0694444444444452E-2</v>
      </c>
      <c r="K10" s="87">
        <f t="shared" si="0"/>
        <v>4.5138888888888902E-2</v>
      </c>
      <c r="L10" s="37">
        <v>4.5833333333333337E-2</v>
      </c>
      <c r="M10" s="37">
        <f t="shared" si="1"/>
        <v>6.9444444444443504E-4</v>
      </c>
      <c r="N10" s="35"/>
      <c r="O10" s="4"/>
    </row>
    <row r="11" spans="1:18" ht="15" thickBot="1" x14ac:dyDescent="0.45">
      <c r="A11" s="3">
        <v>9</v>
      </c>
      <c r="B11" s="12" t="s">
        <v>16</v>
      </c>
      <c r="C11" s="12" t="s">
        <v>13</v>
      </c>
      <c r="D11" s="12" t="s">
        <v>17</v>
      </c>
      <c r="E11" s="12" t="s">
        <v>10</v>
      </c>
      <c r="F11" s="12" t="s">
        <v>9</v>
      </c>
      <c r="G11" s="12">
        <v>50</v>
      </c>
      <c r="H11" s="12">
        <v>39708</v>
      </c>
      <c r="I11" s="35">
        <v>6.2500000000000003E-3</v>
      </c>
      <c r="J11" s="35">
        <v>4.8865740740740737E-2</v>
      </c>
      <c r="K11" s="87">
        <f t="shared" si="0"/>
        <v>4.2615740740740739E-2</v>
      </c>
      <c r="L11" s="37">
        <v>4.7175925925925927E-2</v>
      </c>
      <c r="M11" s="37">
        <f t="shared" si="1"/>
        <v>4.560185185185188E-3</v>
      </c>
      <c r="N11" s="35"/>
      <c r="O11" s="4"/>
    </row>
    <row r="12" spans="1:18" ht="15" thickBot="1" x14ac:dyDescent="0.45">
      <c r="A12" s="3">
        <v>10</v>
      </c>
      <c r="B12" s="36" t="s">
        <v>72</v>
      </c>
      <c r="C12" s="36" t="s">
        <v>73</v>
      </c>
      <c r="D12" s="36" t="s">
        <v>19</v>
      </c>
      <c r="E12" s="36" t="s">
        <v>10</v>
      </c>
      <c r="F12" s="36" t="s">
        <v>9</v>
      </c>
      <c r="G12" s="36">
        <v>59</v>
      </c>
      <c r="H12" s="36">
        <v>40665</v>
      </c>
      <c r="I12" s="35" t="s">
        <v>51</v>
      </c>
      <c r="J12" s="35" t="s">
        <v>51</v>
      </c>
      <c r="K12" s="87" t="s">
        <v>51</v>
      </c>
      <c r="L12" s="88" t="s">
        <v>51</v>
      </c>
      <c r="M12" s="89" t="s">
        <v>51</v>
      </c>
      <c r="N12" s="35"/>
      <c r="O12" s="4"/>
    </row>
    <row r="13" spans="1:18" ht="15" thickBot="1" x14ac:dyDescent="0.45">
      <c r="A13" s="3">
        <v>11</v>
      </c>
      <c r="B13" s="12" t="s">
        <v>21</v>
      </c>
      <c r="C13" s="12" t="s">
        <v>22</v>
      </c>
      <c r="D13" s="12" t="s">
        <v>23</v>
      </c>
      <c r="E13" s="12" t="s">
        <v>10</v>
      </c>
      <c r="F13" s="12" t="s">
        <v>9</v>
      </c>
      <c r="G13" s="12">
        <v>59</v>
      </c>
      <c r="H13" s="12">
        <v>9838</v>
      </c>
      <c r="I13" s="35">
        <v>7.63888888888888E-3</v>
      </c>
      <c r="J13" s="35">
        <v>5.1747685185185188E-2</v>
      </c>
      <c r="K13" s="87">
        <f t="shared" si="0"/>
        <v>4.4108796296296306E-2</v>
      </c>
      <c r="L13" s="37">
        <v>4.8773148148148149E-2</v>
      </c>
      <c r="M13" s="37">
        <f t="shared" si="1"/>
        <v>4.6643518518518431E-3</v>
      </c>
      <c r="N13" s="35"/>
      <c r="O13" s="4"/>
    </row>
    <row r="14" spans="1:18" ht="15" thickBot="1" x14ac:dyDescent="0.45">
      <c r="A14" s="3">
        <v>12</v>
      </c>
      <c r="B14" s="36" t="s">
        <v>83</v>
      </c>
      <c r="C14" s="36" t="s">
        <v>84</v>
      </c>
      <c r="D14" s="36" t="s">
        <v>85</v>
      </c>
      <c r="E14" s="36" t="s">
        <v>10</v>
      </c>
      <c r="F14" s="36" t="s">
        <v>9</v>
      </c>
      <c r="G14" s="36">
        <v>55</v>
      </c>
      <c r="H14" s="36">
        <v>5002</v>
      </c>
      <c r="I14" s="82" t="s">
        <v>51</v>
      </c>
      <c r="J14" s="82" t="s">
        <v>51</v>
      </c>
      <c r="K14" s="90" t="s">
        <v>51</v>
      </c>
      <c r="L14" s="89" t="s">
        <v>51</v>
      </c>
      <c r="M14" s="89" t="s">
        <v>51</v>
      </c>
      <c r="N14" s="35"/>
      <c r="O14" s="43" t="s">
        <v>87</v>
      </c>
    </row>
    <row r="15" spans="1:18" ht="15" thickBot="1" x14ac:dyDescent="0.45">
      <c r="A15" s="3">
        <v>13</v>
      </c>
      <c r="B15" s="36" t="s">
        <v>16</v>
      </c>
      <c r="C15" s="36" t="s">
        <v>86</v>
      </c>
      <c r="D15" s="36" t="s">
        <v>85</v>
      </c>
      <c r="E15" s="36" t="s">
        <v>10</v>
      </c>
      <c r="F15" s="36" t="s">
        <v>9</v>
      </c>
      <c r="G15" s="36">
        <v>62</v>
      </c>
      <c r="H15" s="36">
        <v>4889</v>
      </c>
      <c r="I15" s="82" t="s">
        <v>51</v>
      </c>
      <c r="J15" s="82" t="s">
        <v>51</v>
      </c>
      <c r="K15" s="90" t="s">
        <v>51</v>
      </c>
      <c r="L15" s="89" t="s">
        <v>51</v>
      </c>
      <c r="M15" s="89" t="s">
        <v>51</v>
      </c>
      <c r="N15" s="35"/>
      <c r="O15" s="43" t="s">
        <v>87</v>
      </c>
    </row>
    <row r="16" spans="1:18" ht="15" thickBot="1" x14ac:dyDescent="0.45">
      <c r="A16" s="3">
        <v>14</v>
      </c>
      <c r="B16" s="12" t="s">
        <v>18</v>
      </c>
      <c r="C16" s="12" t="s">
        <v>24</v>
      </c>
      <c r="D16" s="12" t="s">
        <v>19</v>
      </c>
      <c r="E16" s="12" t="s">
        <v>10</v>
      </c>
      <c r="F16" s="12" t="s">
        <v>11</v>
      </c>
      <c r="G16" s="12">
        <v>29</v>
      </c>
      <c r="H16" s="12">
        <v>39210</v>
      </c>
      <c r="I16" s="35">
        <v>9.7222222222222206E-3</v>
      </c>
      <c r="J16" s="35">
        <v>4.9305555555555554E-2</v>
      </c>
      <c r="K16" s="87">
        <f t="shared" si="0"/>
        <v>3.9583333333333331E-2</v>
      </c>
      <c r="L16" s="12"/>
      <c r="M16" s="91"/>
      <c r="N16" s="84" t="s">
        <v>96</v>
      </c>
      <c r="O16" s="4"/>
    </row>
    <row r="17" spans="1:15" ht="15" thickBot="1" x14ac:dyDescent="0.45">
      <c r="A17" s="3">
        <v>15</v>
      </c>
      <c r="B17" s="36" t="s">
        <v>27</v>
      </c>
      <c r="C17" s="36" t="s">
        <v>74</v>
      </c>
      <c r="D17" s="36" t="s">
        <v>7</v>
      </c>
      <c r="E17" s="36" t="s">
        <v>10</v>
      </c>
      <c r="F17" s="36" t="s">
        <v>11</v>
      </c>
      <c r="G17" s="36">
        <v>38</v>
      </c>
      <c r="H17" s="36">
        <v>39846</v>
      </c>
      <c r="I17" s="82" t="s">
        <v>51</v>
      </c>
      <c r="J17" s="82" t="s">
        <v>51</v>
      </c>
      <c r="K17" s="90" t="s">
        <v>51</v>
      </c>
      <c r="L17" s="92" t="s">
        <v>51</v>
      </c>
      <c r="M17" s="93" t="s">
        <v>51</v>
      </c>
      <c r="N17" s="35"/>
      <c r="O17" s="4"/>
    </row>
    <row r="18" spans="1:15" ht="15" thickBot="1" x14ac:dyDescent="0.45">
      <c r="A18" s="3">
        <v>16</v>
      </c>
      <c r="B18" s="12" t="s">
        <v>62</v>
      </c>
      <c r="C18" s="12" t="s">
        <v>30</v>
      </c>
      <c r="D18" s="12" t="s">
        <v>7</v>
      </c>
      <c r="E18" s="12" t="s">
        <v>10</v>
      </c>
      <c r="F18" s="12" t="s">
        <v>9</v>
      </c>
      <c r="G18" s="12">
        <v>47</v>
      </c>
      <c r="H18" s="12">
        <v>27513</v>
      </c>
      <c r="I18" s="35">
        <v>1.1111111111111112E-2</v>
      </c>
      <c r="J18" s="35">
        <v>5.0891203703703702E-2</v>
      </c>
      <c r="K18" s="87">
        <f t="shared" si="0"/>
        <v>3.9780092592592589E-2</v>
      </c>
      <c r="L18" s="37">
        <v>4.6747685185185184E-2</v>
      </c>
      <c r="M18" s="37">
        <f t="shared" ref="M18:M19" si="3">L18-K18</f>
        <v>6.9675925925925947E-3</v>
      </c>
      <c r="N18" s="84" t="s">
        <v>97</v>
      </c>
      <c r="O18" s="4"/>
    </row>
    <row r="19" spans="1:15" ht="15" thickBot="1" x14ac:dyDescent="0.45">
      <c r="A19" s="3">
        <v>17</v>
      </c>
      <c r="B19" s="12" t="s">
        <v>25</v>
      </c>
      <c r="C19" s="12" t="s">
        <v>26</v>
      </c>
      <c r="D19" s="12" t="s">
        <v>17</v>
      </c>
      <c r="E19" s="12" t="s">
        <v>10</v>
      </c>
      <c r="F19" s="12" t="s">
        <v>9</v>
      </c>
      <c r="G19" s="12">
        <v>41</v>
      </c>
      <c r="H19" s="12">
        <v>31131</v>
      </c>
      <c r="I19" s="35">
        <v>1.1805555555555555E-2</v>
      </c>
      <c r="J19" s="35">
        <v>5.1932870370370365E-2</v>
      </c>
      <c r="K19" s="87">
        <f t="shared" si="0"/>
        <v>4.012731481481481E-2</v>
      </c>
      <c r="L19" s="37">
        <v>4.5960648148148146E-2</v>
      </c>
      <c r="M19" s="37">
        <f t="shared" si="3"/>
        <v>5.8333333333333362E-3</v>
      </c>
      <c r="N19" s="82" t="s">
        <v>98</v>
      </c>
      <c r="O19" s="4"/>
    </row>
    <row r="20" spans="1:15" ht="15" thickBot="1" x14ac:dyDescent="0.45">
      <c r="A20" s="3">
        <v>18</v>
      </c>
      <c r="B20" s="4"/>
      <c r="C20" s="4"/>
      <c r="D20" s="4"/>
      <c r="E20" s="3"/>
      <c r="F20" s="3"/>
      <c r="G20" s="3"/>
      <c r="H20" s="4"/>
      <c r="I20" s="35"/>
      <c r="J20" s="17"/>
      <c r="K20" s="15"/>
      <c r="L20" s="17"/>
      <c r="M20" s="18"/>
      <c r="N20" s="5"/>
      <c r="O20" s="4"/>
    </row>
    <row r="21" spans="1:15" ht="15" thickBot="1" x14ac:dyDescent="0.45">
      <c r="A21" s="3">
        <v>19</v>
      </c>
      <c r="B21" s="4"/>
      <c r="C21" s="4"/>
      <c r="D21" s="4"/>
      <c r="E21" s="3"/>
      <c r="F21" s="3"/>
      <c r="G21" s="3"/>
      <c r="H21" s="4"/>
      <c r="I21" s="5"/>
      <c r="J21" s="16"/>
      <c r="K21" s="15"/>
      <c r="L21" s="16"/>
      <c r="M21" s="18"/>
      <c r="N21" s="3"/>
      <c r="O21" s="4"/>
    </row>
    <row r="22" spans="1:15" ht="15" thickBot="1" x14ac:dyDescent="0.45">
      <c r="A22" s="3">
        <v>20</v>
      </c>
      <c r="B22" s="4"/>
      <c r="C22" s="4"/>
      <c r="D22" s="4"/>
      <c r="E22" s="3"/>
      <c r="F22" s="3"/>
      <c r="G22" s="3"/>
      <c r="H22" s="4"/>
      <c r="I22" s="5"/>
      <c r="J22" s="17"/>
      <c r="K22" s="15"/>
      <c r="L22" s="17"/>
      <c r="M22" s="18"/>
      <c r="N22" s="5"/>
      <c r="O22" s="4"/>
    </row>
    <row r="23" spans="1:15" ht="15" thickBot="1" x14ac:dyDescent="0.45">
      <c r="A23" s="3">
        <v>21</v>
      </c>
      <c r="B23" s="4"/>
      <c r="C23" s="4"/>
      <c r="D23" s="4"/>
      <c r="E23" s="3"/>
      <c r="F23" s="3"/>
      <c r="G23" s="3"/>
      <c r="H23" s="4"/>
      <c r="I23" s="5"/>
      <c r="J23" s="17"/>
      <c r="K23" s="15"/>
      <c r="L23" s="17"/>
      <c r="M23" s="18"/>
      <c r="N23" s="5"/>
      <c r="O23" s="4"/>
    </row>
    <row r="24" spans="1:15" ht="15" thickBot="1" x14ac:dyDescent="0.45">
      <c r="A24" s="3">
        <v>22</v>
      </c>
      <c r="B24" s="4"/>
      <c r="C24" s="4"/>
      <c r="D24" s="4"/>
      <c r="E24" s="3"/>
      <c r="F24" s="3"/>
      <c r="G24" s="3"/>
      <c r="H24" s="4"/>
      <c r="I24" s="5"/>
      <c r="J24" s="17"/>
      <c r="K24" s="15"/>
      <c r="L24" s="16"/>
      <c r="M24" s="18"/>
      <c r="N24" s="3"/>
      <c r="O24" s="4"/>
    </row>
    <row r="25" spans="1:15" ht="15" thickBot="1" x14ac:dyDescent="0.45">
      <c r="A25" s="3">
        <v>23</v>
      </c>
      <c r="B25" s="4"/>
      <c r="C25" s="4"/>
      <c r="D25" s="4"/>
      <c r="E25" s="3"/>
      <c r="F25" s="3"/>
      <c r="G25" s="3"/>
      <c r="H25" s="4"/>
      <c r="I25" s="5"/>
      <c r="J25" s="17"/>
      <c r="K25" s="15"/>
      <c r="L25" s="16"/>
      <c r="M25" s="18"/>
      <c r="N25" s="3"/>
      <c r="O25" s="4"/>
    </row>
    <row r="26" spans="1:15" ht="15" thickBot="1" x14ac:dyDescent="0.45">
      <c r="A26" s="3">
        <v>24</v>
      </c>
      <c r="B26" s="4"/>
      <c r="C26" s="4"/>
      <c r="D26" s="4"/>
      <c r="E26" s="3"/>
      <c r="F26" s="3"/>
      <c r="G26" s="3"/>
      <c r="H26" s="4"/>
      <c r="I26" s="5"/>
      <c r="J26" s="17"/>
      <c r="K26" s="15"/>
      <c r="L26" s="16"/>
      <c r="M26" s="18"/>
      <c r="N26" s="3"/>
      <c r="O26" s="4"/>
    </row>
    <row r="27" spans="1:15" ht="15" thickBot="1" x14ac:dyDescent="0.45">
      <c r="A27" s="3">
        <v>25</v>
      </c>
      <c r="B27" s="4"/>
      <c r="C27" s="4"/>
      <c r="D27" s="4"/>
      <c r="E27" s="3"/>
      <c r="F27" s="3"/>
      <c r="G27" s="3"/>
      <c r="H27" s="4"/>
      <c r="I27" s="5"/>
      <c r="J27" s="17"/>
      <c r="K27" s="15"/>
      <c r="L27" s="17"/>
      <c r="M27" s="18"/>
      <c r="N27" s="5"/>
      <c r="O27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O27">
    <sortCondition ref="A3:A27"/>
  </sortState>
  <mergeCells count="1">
    <mergeCell ref="A1:O1"/>
  </mergeCells>
  <conditionalFormatting sqref="L20:L27">
    <cfRule type="cellIs" dxfId="51" priority="38" operator="lessThanOrEqual">
      <formula>0</formula>
    </cfRule>
  </conditionalFormatting>
  <conditionalFormatting sqref="F2 F20:F1048576">
    <cfRule type="containsText" dxfId="50" priority="37" operator="containsText" text="Vet">
      <formula>NOT(ISERROR(SEARCH("Vet",F2)))</formula>
    </cfRule>
  </conditionalFormatting>
  <conditionalFormatting sqref="M21 M24:M26">
    <cfRule type="cellIs" dxfId="49" priority="30" operator="lessThanOrEqual">
      <formula>0</formula>
    </cfRule>
  </conditionalFormatting>
  <conditionalFormatting sqref="M20">
    <cfRule type="cellIs" dxfId="48" priority="24" operator="lessThanOrEqual">
      <formula>0</formula>
    </cfRule>
  </conditionalFormatting>
  <conditionalFormatting sqref="M22:M23">
    <cfRule type="cellIs" dxfId="47" priority="23" operator="lessThanOrEqual">
      <formula>0</formula>
    </cfRule>
  </conditionalFormatting>
  <conditionalFormatting sqref="M27">
    <cfRule type="cellIs" dxfId="46" priority="22" operator="lessThanOrEqual">
      <formula>0</formula>
    </cfRule>
  </conditionalFormatting>
  <conditionalFormatting sqref="N20:N27">
    <cfRule type="cellIs" dxfId="45" priority="21" operator="lessThanOrEqual">
      <formula>0</formula>
    </cfRule>
  </conditionalFormatting>
  <conditionalFormatting sqref="K20:K27">
    <cfRule type="cellIs" dxfId="44" priority="19" operator="lessThanOrEqual">
      <formula>0</formula>
    </cfRule>
  </conditionalFormatting>
  <conditionalFormatting sqref="L14:L17 M14:M15">
    <cfRule type="cellIs" dxfId="43" priority="10" operator="lessThanOrEqual">
      <formula>0</formula>
    </cfRule>
  </conditionalFormatting>
  <conditionalFormatting sqref="F3:F19">
    <cfRule type="containsText" dxfId="42" priority="9" operator="containsText" text="Vet">
      <formula>NOT(ISERROR(SEARCH("Vet",F3)))</formula>
    </cfRule>
  </conditionalFormatting>
  <conditionalFormatting sqref="K3">
    <cfRule type="cellIs" dxfId="41" priority="8" operator="lessThanOrEqual">
      <formula>0</formula>
    </cfRule>
  </conditionalFormatting>
  <conditionalFormatting sqref="M16">
    <cfRule type="cellIs" dxfId="40" priority="7" operator="lessThanOrEqual">
      <formula>0</formula>
    </cfRule>
  </conditionalFormatting>
  <conditionalFormatting sqref="M14:M15">
    <cfRule type="cellIs" dxfId="39" priority="6" operator="lessThanOrEqual">
      <formula>0</formula>
    </cfRule>
  </conditionalFormatting>
  <conditionalFormatting sqref="M17">
    <cfRule type="cellIs" dxfId="38" priority="5" operator="lessThanOrEqual">
      <formula>0</formula>
    </cfRule>
  </conditionalFormatting>
  <conditionalFormatting sqref="N3:N19">
    <cfRule type="cellIs" dxfId="37" priority="4" operator="lessThanOrEqual">
      <formula>0</formula>
    </cfRule>
  </conditionalFormatting>
  <conditionalFormatting sqref="K4:K19">
    <cfRule type="cellIs" dxfId="36" priority="3" operator="lessThanOrEqual">
      <formula>0</formula>
    </cfRule>
  </conditionalFormatting>
  <conditionalFormatting sqref="L3:M15">
    <cfRule type="containsText" dxfId="35" priority="2" operator="containsText" text="Vet">
      <formula>NOT(ISERROR(SEARCH("Vet",L3)))</formula>
    </cfRule>
  </conditionalFormatting>
  <conditionalFormatting sqref="L18:M19">
    <cfRule type="containsText" dxfId="34" priority="1" operator="containsText" text="Vet">
      <formula>NOT(ISERROR(SEARCH("Vet",L18)))</formula>
    </cfRule>
  </conditionalFormatting>
  <pageMargins left="0.25" right="0.25" top="0.75" bottom="0.75" header="0.3" footer="0.3"/>
  <pageSetup paperSize="9" scale="61" orientation="landscape" r:id="rId1"/>
  <headerFooter>
    <oddHeader>&amp;C&amp;"Arial"&amp;14&amp;KFF0000 OFFICIAL&amp;1#_x000D_</oddHeader>
    <oddFooter>&amp;C_x000D_&amp;1#&amp;"Arial"&amp;14&amp;KFF0000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workbookViewId="0">
      <selection sqref="A1:O1"/>
    </sheetView>
  </sheetViews>
  <sheetFormatPr defaultColWidth="8.69140625" defaultRowHeight="14.6" x14ac:dyDescent="0.4"/>
  <cols>
    <col min="1" max="1" width="8.15234375" style="6" bestFit="1" customWidth="1"/>
    <col min="2" max="2" width="11.69140625" style="2" bestFit="1" customWidth="1"/>
    <col min="3" max="3" width="12.84375" style="2" bestFit="1" customWidth="1"/>
    <col min="4" max="4" width="33" style="2" bestFit="1" customWidth="1"/>
    <col min="5" max="5" width="8.15234375" style="6" bestFit="1" customWidth="1"/>
    <col min="6" max="6" width="10.53515625" style="6" bestFit="1" customWidth="1"/>
    <col min="7" max="7" width="12.84375" style="6" bestFit="1" customWidth="1"/>
    <col min="8" max="8" width="12.84375" style="2" bestFit="1" customWidth="1"/>
    <col min="9" max="10" width="14.3828125" style="6" customWidth="1"/>
    <col min="11" max="11" width="14.3828125" style="9" customWidth="1"/>
    <col min="12" max="12" width="15.84375" style="6" customWidth="1"/>
    <col min="13" max="14" width="15.53515625" customWidth="1"/>
    <col min="15" max="15" width="32.3828125" style="2" customWidth="1"/>
    <col min="16" max="18" width="13.15234375" style="2" customWidth="1"/>
    <col min="19" max="16384" width="8.69140625" style="2"/>
  </cols>
  <sheetData>
    <row r="1" spans="1:18" ht="18.899999999999999" thickBot="1" x14ac:dyDescent="0.45">
      <c r="A1" s="95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8" ht="15" thickBot="1" x14ac:dyDescent="0.45">
      <c r="A2" s="7" t="s">
        <v>0</v>
      </c>
      <c r="B2" s="7" t="s">
        <v>42</v>
      </c>
      <c r="C2" s="7" t="s">
        <v>43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1</v>
      </c>
      <c r="J2" s="7" t="s">
        <v>44</v>
      </c>
      <c r="K2" s="10" t="s">
        <v>48</v>
      </c>
      <c r="L2" s="7" t="s">
        <v>47</v>
      </c>
      <c r="M2" s="13" t="s">
        <v>50</v>
      </c>
      <c r="N2" s="13" t="s">
        <v>45</v>
      </c>
      <c r="O2" s="7" t="s">
        <v>46</v>
      </c>
      <c r="P2" s="14"/>
      <c r="Q2" s="14"/>
      <c r="R2" s="14"/>
    </row>
    <row r="3" spans="1:18" ht="15" thickBot="1" x14ac:dyDescent="0.45">
      <c r="A3" s="3">
        <v>1</v>
      </c>
      <c r="B3" s="12" t="s">
        <v>75</v>
      </c>
      <c r="C3" s="12" t="s">
        <v>76</v>
      </c>
      <c r="D3" s="12" t="s">
        <v>7</v>
      </c>
      <c r="E3" s="12" t="s">
        <v>8</v>
      </c>
      <c r="F3" s="12" t="s">
        <v>20</v>
      </c>
      <c r="G3" s="12">
        <v>20</v>
      </c>
      <c r="H3" s="12">
        <v>44080</v>
      </c>
      <c r="I3" s="34">
        <v>6.9444444444444447E-4</v>
      </c>
      <c r="J3" s="17">
        <v>2.5428240740740741E-2</v>
      </c>
      <c r="K3" s="15">
        <f>J3-I3</f>
        <v>2.4733796296296295E-2</v>
      </c>
      <c r="L3" s="38"/>
      <c r="M3" s="12"/>
      <c r="N3" s="16" t="s">
        <v>92</v>
      </c>
      <c r="O3" s="4"/>
    </row>
    <row r="4" spans="1:18" ht="15" thickBot="1" x14ac:dyDescent="0.45">
      <c r="A4" s="3">
        <v>2</v>
      </c>
      <c r="B4" s="12" t="s">
        <v>33</v>
      </c>
      <c r="C4" s="12" t="s">
        <v>34</v>
      </c>
      <c r="D4" s="12" t="s">
        <v>28</v>
      </c>
      <c r="E4" s="12" t="s">
        <v>8</v>
      </c>
      <c r="F4" s="12" t="s">
        <v>9</v>
      </c>
      <c r="G4" s="12">
        <v>72</v>
      </c>
      <c r="H4" s="12">
        <v>28774</v>
      </c>
      <c r="I4" s="34">
        <v>1.3888888888888889E-3</v>
      </c>
      <c r="J4" s="17">
        <v>2.6851851851851849E-2</v>
      </c>
      <c r="K4" s="15">
        <f>J4-I4</f>
        <v>2.5462962962962962E-2</v>
      </c>
      <c r="L4" s="37">
        <v>2.0625000000000001E-2</v>
      </c>
      <c r="M4" s="37">
        <f>L4-K4</f>
        <v>-4.8379629629629606E-3</v>
      </c>
      <c r="N4" s="16" t="s">
        <v>93</v>
      </c>
      <c r="O4" s="4"/>
    </row>
    <row r="5" spans="1:18" ht="15" thickBot="1" x14ac:dyDescent="0.45">
      <c r="A5" s="3">
        <v>3</v>
      </c>
      <c r="B5" s="12" t="s">
        <v>35</v>
      </c>
      <c r="C5" s="12" t="s">
        <v>36</v>
      </c>
      <c r="D5" s="12" t="s">
        <v>7</v>
      </c>
      <c r="E5" s="12" t="s">
        <v>10</v>
      </c>
      <c r="F5" s="12" t="s">
        <v>9</v>
      </c>
      <c r="G5" s="12">
        <v>49</v>
      </c>
      <c r="H5" s="12">
        <v>39816</v>
      </c>
      <c r="I5" s="34">
        <v>2.0833333333333298E-3</v>
      </c>
      <c r="J5" s="17">
        <v>2.2141203703703705E-2</v>
      </c>
      <c r="K5" s="15">
        <f t="shared" ref="K5:K14" si="0">J5-I5</f>
        <v>2.0057870370370375E-2</v>
      </c>
      <c r="L5" s="37">
        <v>1.8587962962962962E-2</v>
      </c>
      <c r="M5" s="37">
        <f t="shared" ref="M5:M7" si="1">L5-K5</f>
        <v>-1.4699074074074128E-3</v>
      </c>
      <c r="N5" s="16"/>
      <c r="O5" s="4"/>
    </row>
    <row r="6" spans="1:18" ht="15" thickBot="1" x14ac:dyDescent="0.45">
      <c r="A6" s="3">
        <v>4</v>
      </c>
      <c r="B6" s="12" t="s">
        <v>14</v>
      </c>
      <c r="C6" s="12" t="s">
        <v>15</v>
      </c>
      <c r="D6" s="12" t="s">
        <v>7</v>
      </c>
      <c r="E6" s="12" t="s">
        <v>10</v>
      </c>
      <c r="F6" s="12" t="s">
        <v>9</v>
      </c>
      <c r="G6" s="12">
        <v>85</v>
      </c>
      <c r="H6" s="12">
        <v>26923</v>
      </c>
      <c r="I6" s="34">
        <v>2.7777777777777701E-3</v>
      </c>
      <c r="J6" s="17">
        <v>2.3483796296296298E-2</v>
      </c>
      <c r="K6" s="15">
        <f t="shared" si="0"/>
        <v>2.0706018518518526E-2</v>
      </c>
      <c r="L6" s="37">
        <v>2.3182870370370371E-2</v>
      </c>
      <c r="M6" s="37">
        <f t="shared" si="1"/>
        <v>2.4768518518518447E-3</v>
      </c>
      <c r="N6" s="16" t="s">
        <v>94</v>
      </c>
      <c r="O6" s="4"/>
    </row>
    <row r="7" spans="1:18" ht="15" thickBot="1" x14ac:dyDescent="0.45">
      <c r="A7" s="3">
        <v>5</v>
      </c>
      <c r="B7" s="12" t="s">
        <v>59</v>
      </c>
      <c r="C7" s="12" t="s">
        <v>60</v>
      </c>
      <c r="D7" s="12" t="s">
        <v>61</v>
      </c>
      <c r="E7" s="12" t="s">
        <v>10</v>
      </c>
      <c r="F7" s="12" t="s">
        <v>9</v>
      </c>
      <c r="G7" s="12">
        <v>51</v>
      </c>
      <c r="H7" s="12">
        <v>41781</v>
      </c>
      <c r="I7" s="34">
        <v>3.4722222222222199E-3</v>
      </c>
      <c r="J7" s="17">
        <v>2.4293981481481482E-2</v>
      </c>
      <c r="K7" s="15">
        <f t="shared" si="0"/>
        <v>2.0821759259259262E-2</v>
      </c>
      <c r="L7" s="37">
        <v>1.8703703703703705E-2</v>
      </c>
      <c r="M7" s="37">
        <f t="shared" si="1"/>
        <v>-2.1180555555555571E-3</v>
      </c>
      <c r="N7" s="16"/>
      <c r="O7" s="4"/>
    </row>
    <row r="8" spans="1:18" ht="15" thickBot="1" x14ac:dyDescent="0.45">
      <c r="A8" s="3">
        <v>6</v>
      </c>
      <c r="B8" s="12" t="s">
        <v>31</v>
      </c>
      <c r="C8" s="12" t="s">
        <v>32</v>
      </c>
      <c r="D8" s="12" t="s">
        <v>19</v>
      </c>
      <c r="E8" s="12" t="s">
        <v>8</v>
      </c>
      <c r="F8" s="12" t="s">
        <v>11</v>
      </c>
      <c r="G8" s="12">
        <v>36</v>
      </c>
      <c r="H8" s="12">
        <v>39225</v>
      </c>
      <c r="I8" s="34">
        <v>4.1666666666666597E-3</v>
      </c>
      <c r="J8" s="17">
        <v>2.3587962962962963E-2</v>
      </c>
      <c r="K8" s="15">
        <f t="shared" si="0"/>
        <v>1.9421296296296305E-2</v>
      </c>
      <c r="L8" s="38"/>
      <c r="M8" s="12"/>
      <c r="N8" s="16" t="s">
        <v>91</v>
      </c>
      <c r="O8" s="4"/>
    </row>
    <row r="9" spans="1:18" ht="15" thickBot="1" x14ac:dyDescent="0.45">
      <c r="A9" s="3">
        <v>7</v>
      </c>
      <c r="B9" s="12" t="s">
        <v>62</v>
      </c>
      <c r="C9" s="12" t="s">
        <v>63</v>
      </c>
      <c r="D9" s="12" t="s">
        <v>64</v>
      </c>
      <c r="E9" s="12" t="s">
        <v>10</v>
      </c>
      <c r="F9" s="12" t="s">
        <v>9</v>
      </c>
      <c r="G9" s="12">
        <v>72</v>
      </c>
      <c r="H9" s="12">
        <v>9959</v>
      </c>
      <c r="I9" s="34">
        <v>4.8611111111111103E-3</v>
      </c>
      <c r="J9" s="17">
        <v>2.6493055555555558E-2</v>
      </c>
      <c r="K9" s="15">
        <f t="shared" si="0"/>
        <v>2.1631944444444447E-2</v>
      </c>
      <c r="L9" s="37">
        <v>2.0625000000000001E-2</v>
      </c>
      <c r="M9" s="37">
        <f>L9-K9</f>
        <v>-1.0069444444444457E-3</v>
      </c>
      <c r="N9" s="16"/>
      <c r="O9" s="4"/>
    </row>
    <row r="10" spans="1:18" ht="15" thickBot="1" x14ac:dyDescent="0.45">
      <c r="A10" s="3">
        <v>8</v>
      </c>
      <c r="B10" s="12" t="s">
        <v>77</v>
      </c>
      <c r="C10" s="12" t="s">
        <v>78</v>
      </c>
      <c r="D10" s="12" t="s">
        <v>79</v>
      </c>
      <c r="E10" s="12" t="s">
        <v>10</v>
      </c>
      <c r="F10" s="12" t="s">
        <v>11</v>
      </c>
      <c r="G10" s="12">
        <v>36</v>
      </c>
      <c r="H10" s="12">
        <v>42304</v>
      </c>
      <c r="I10" s="34">
        <v>5.5555555555555497E-3</v>
      </c>
      <c r="J10" s="17">
        <v>2.4756944444444443E-2</v>
      </c>
      <c r="K10" s="15">
        <f t="shared" si="0"/>
        <v>1.9201388888888893E-2</v>
      </c>
      <c r="L10" s="38"/>
      <c r="M10" s="12"/>
      <c r="N10" s="16"/>
      <c r="O10" s="4"/>
    </row>
    <row r="11" spans="1:18" ht="15" thickBot="1" x14ac:dyDescent="0.45">
      <c r="A11" s="3">
        <v>9</v>
      </c>
      <c r="B11" s="12" t="s">
        <v>12</v>
      </c>
      <c r="C11" s="12" t="s">
        <v>13</v>
      </c>
      <c r="D11" s="12" t="s">
        <v>7</v>
      </c>
      <c r="E11" s="12" t="s">
        <v>10</v>
      </c>
      <c r="F11" s="12" t="s">
        <v>9</v>
      </c>
      <c r="G11" s="12">
        <v>50</v>
      </c>
      <c r="H11" s="12">
        <v>31012</v>
      </c>
      <c r="I11" s="34">
        <v>6.2500000000000003E-3</v>
      </c>
      <c r="J11" s="17">
        <v>2.5011574074074075E-2</v>
      </c>
      <c r="K11" s="15">
        <f t="shared" si="0"/>
        <v>1.8761574074074076E-2</v>
      </c>
      <c r="L11" s="37">
        <v>1.8645833333333334E-2</v>
      </c>
      <c r="M11" s="37">
        <f t="shared" ref="M11:M13" si="2">L11-K11</f>
        <v>-1.1574074074074264E-4</v>
      </c>
      <c r="N11" s="16"/>
      <c r="O11" s="4"/>
    </row>
    <row r="12" spans="1:18" ht="15" thickBot="1" x14ac:dyDescent="0.45">
      <c r="A12" s="3">
        <v>10</v>
      </c>
      <c r="B12" s="12" t="s">
        <v>38</v>
      </c>
      <c r="C12" s="12" t="s">
        <v>39</v>
      </c>
      <c r="D12" s="12" t="s">
        <v>19</v>
      </c>
      <c r="E12" s="12" t="s">
        <v>10</v>
      </c>
      <c r="F12" s="12" t="s">
        <v>9</v>
      </c>
      <c r="G12" s="12">
        <v>66</v>
      </c>
      <c r="H12" s="12">
        <v>24793</v>
      </c>
      <c r="I12" s="34">
        <v>6.9444444444444397E-3</v>
      </c>
      <c r="J12" s="17">
        <v>2.6412037037037036E-2</v>
      </c>
      <c r="K12" s="15">
        <f t="shared" si="0"/>
        <v>1.9467592592592595E-2</v>
      </c>
      <c r="L12" s="37">
        <v>1.9895833333333331E-2</v>
      </c>
      <c r="M12" s="37">
        <f t="shared" si="2"/>
        <v>4.2824074074073598E-4</v>
      </c>
      <c r="N12" s="16"/>
      <c r="O12" s="4"/>
    </row>
    <row r="13" spans="1:18" ht="15" thickBot="1" x14ac:dyDescent="0.45">
      <c r="A13" s="3">
        <v>11</v>
      </c>
      <c r="B13" s="12" t="s">
        <v>69</v>
      </c>
      <c r="C13" s="12" t="s">
        <v>70</v>
      </c>
      <c r="D13" s="12" t="s">
        <v>71</v>
      </c>
      <c r="E13" s="12" t="s">
        <v>10</v>
      </c>
      <c r="F13" s="12" t="s">
        <v>9</v>
      </c>
      <c r="G13" s="12">
        <v>69</v>
      </c>
      <c r="H13" s="12">
        <v>43766</v>
      </c>
      <c r="I13" s="35">
        <v>7.63888888888888E-3</v>
      </c>
      <c r="J13" s="17">
        <v>2.5370370370370366E-2</v>
      </c>
      <c r="K13" s="15">
        <f t="shared" si="0"/>
        <v>1.7731481481481487E-2</v>
      </c>
      <c r="L13" s="37">
        <v>2.0231481481481482E-2</v>
      </c>
      <c r="M13" s="37">
        <f t="shared" si="2"/>
        <v>2.4999999999999953E-3</v>
      </c>
      <c r="N13" s="16" t="s">
        <v>95</v>
      </c>
      <c r="O13" s="4"/>
    </row>
    <row r="14" spans="1:18" ht="15" thickBot="1" x14ac:dyDescent="0.45">
      <c r="A14" s="73">
        <v>12</v>
      </c>
      <c r="B14" s="54" t="s">
        <v>88</v>
      </c>
      <c r="C14" s="55" t="s">
        <v>18</v>
      </c>
      <c r="D14" s="56" t="s">
        <v>17</v>
      </c>
      <c r="E14" s="57" t="s">
        <v>10</v>
      </c>
      <c r="F14" s="58" t="s">
        <v>11</v>
      </c>
      <c r="G14" s="59">
        <v>37</v>
      </c>
      <c r="H14" s="60">
        <v>40012</v>
      </c>
      <c r="I14" s="61">
        <v>8.3333333333333332E-3</v>
      </c>
      <c r="J14" s="80">
        <v>2.75E-2</v>
      </c>
      <c r="K14" s="15">
        <f t="shared" si="0"/>
        <v>1.9166666666666665E-2</v>
      </c>
      <c r="L14" s="62"/>
      <c r="M14" s="48"/>
      <c r="N14" s="47"/>
      <c r="O14" s="4"/>
    </row>
    <row r="15" spans="1:18" ht="15" thickBot="1" x14ac:dyDescent="0.45">
      <c r="A15" s="53">
        <v>13</v>
      </c>
      <c r="B15" s="48" t="s">
        <v>37</v>
      </c>
      <c r="C15" s="48" t="s">
        <v>34</v>
      </c>
      <c r="D15" s="48" t="s">
        <v>28</v>
      </c>
      <c r="E15" s="48" t="s">
        <v>10</v>
      </c>
      <c r="F15" s="48" t="s">
        <v>9</v>
      </c>
      <c r="G15" s="48">
        <v>74</v>
      </c>
      <c r="H15" s="48">
        <v>30092</v>
      </c>
      <c r="I15" s="49">
        <v>9.0277777777777787E-3</v>
      </c>
      <c r="J15" s="50">
        <v>2.8032407407407409E-2</v>
      </c>
      <c r="K15" s="51">
        <f t="shared" ref="K15:K20" si="3">J15-I15</f>
        <v>1.9004629629629628E-2</v>
      </c>
      <c r="L15" s="52">
        <v>2.0914351851851851E-2</v>
      </c>
      <c r="M15" s="52">
        <f>L15-K15</f>
        <v>1.9097222222222224E-3</v>
      </c>
      <c r="N15" s="16"/>
      <c r="O15" s="4"/>
    </row>
    <row r="16" spans="1:18" ht="15" thickBot="1" x14ac:dyDescent="0.45">
      <c r="A16" s="3">
        <v>14</v>
      </c>
      <c r="B16" s="12" t="s">
        <v>65</v>
      </c>
      <c r="C16" s="12" t="s">
        <v>66</v>
      </c>
      <c r="D16" s="12" t="s">
        <v>67</v>
      </c>
      <c r="E16" s="12" t="s">
        <v>10</v>
      </c>
      <c r="F16" s="12" t="s">
        <v>68</v>
      </c>
      <c r="G16" s="12">
        <v>17</v>
      </c>
      <c r="H16" s="12">
        <v>43901</v>
      </c>
      <c r="I16" s="34">
        <v>9.7222222222222224E-3</v>
      </c>
      <c r="J16" s="17">
        <v>2.7372685185185184E-2</v>
      </c>
      <c r="K16" s="15">
        <f t="shared" si="3"/>
        <v>1.7650462962962962E-2</v>
      </c>
      <c r="L16" s="38"/>
      <c r="M16" s="75"/>
      <c r="N16" s="16"/>
      <c r="O16" s="4"/>
    </row>
    <row r="17" spans="1:15" ht="15" thickBot="1" x14ac:dyDescent="0.45">
      <c r="A17" s="72">
        <v>15</v>
      </c>
      <c r="B17" s="45" t="s">
        <v>89</v>
      </c>
      <c r="C17" s="63" t="s">
        <v>90</v>
      </c>
      <c r="D17" s="63" t="s">
        <v>17</v>
      </c>
      <c r="E17" s="12" t="s">
        <v>10</v>
      </c>
      <c r="F17" s="12" t="s">
        <v>9</v>
      </c>
      <c r="G17" s="46">
        <v>53</v>
      </c>
      <c r="H17" s="64">
        <v>30497</v>
      </c>
      <c r="I17" s="35">
        <v>1.0416666666666666E-2</v>
      </c>
      <c r="J17" s="81">
        <v>2.8611111111111115E-2</v>
      </c>
      <c r="K17" s="15">
        <f t="shared" si="3"/>
        <v>1.8194444444444451E-2</v>
      </c>
      <c r="L17" s="74">
        <v>1.8831018518518518E-2</v>
      </c>
      <c r="M17" s="52">
        <f>L17-K17</f>
        <v>6.3657407407406719E-4</v>
      </c>
      <c r="N17" s="16"/>
      <c r="O17" s="4"/>
    </row>
    <row r="18" spans="1:15" ht="15" thickBot="1" x14ac:dyDescent="0.45">
      <c r="A18" s="3">
        <v>16</v>
      </c>
      <c r="B18" s="12" t="s">
        <v>21</v>
      </c>
      <c r="C18" s="12" t="s">
        <v>22</v>
      </c>
      <c r="D18" s="12" t="s">
        <v>23</v>
      </c>
      <c r="E18" s="12" t="s">
        <v>10</v>
      </c>
      <c r="F18" s="12" t="s">
        <v>9</v>
      </c>
      <c r="G18" s="12">
        <v>59</v>
      </c>
      <c r="H18" s="12">
        <v>9838</v>
      </c>
      <c r="I18" s="34">
        <v>1.1111111111111112E-2</v>
      </c>
      <c r="J18" s="17">
        <v>2.8518518518518523E-2</v>
      </c>
      <c r="K18" s="15">
        <f t="shared" si="3"/>
        <v>1.7407407407407413E-2</v>
      </c>
      <c r="L18" s="37">
        <v>1.9259259259259261E-2</v>
      </c>
      <c r="M18" s="37">
        <f>L18-K18</f>
        <v>1.8518518518518476E-3</v>
      </c>
      <c r="N18" s="16"/>
      <c r="O18" s="4"/>
    </row>
    <row r="19" spans="1:15" ht="15" thickBot="1" x14ac:dyDescent="0.45">
      <c r="A19" s="3">
        <v>17</v>
      </c>
      <c r="B19" s="12" t="s">
        <v>16</v>
      </c>
      <c r="C19" s="12" t="s">
        <v>13</v>
      </c>
      <c r="D19" s="12" t="s">
        <v>17</v>
      </c>
      <c r="E19" s="12" t="s">
        <v>10</v>
      </c>
      <c r="F19" s="12" t="s">
        <v>9</v>
      </c>
      <c r="G19" s="12">
        <v>50</v>
      </c>
      <c r="H19" s="12">
        <v>39708</v>
      </c>
      <c r="I19" s="34">
        <v>1.1805555555555555E-2</v>
      </c>
      <c r="J19" s="17">
        <v>2.8877314814814817E-2</v>
      </c>
      <c r="K19" s="15">
        <f t="shared" si="3"/>
        <v>1.7071759259259262E-2</v>
      </c>
      <c r="L19" s="37">
        <v>1.8645833333333334E-2</v>
      </c>
      <c r="M19" s="37">
        <f>L19-K19</f>
        <v>1.5740740740740715E-3</v>
      </c>
      <c r="N19" s="44"/>
      <c r="O19" s="4"/>
    </row>
    <row r="20" spans="1:15" ht="15" thickBot="1" x14ac:dyDescent="0.45">
      <c r="A20" s="3">
        <v>18</v>
      </c>
      <c r="B20" s="12" t="s">
        <v>29</v>
      </c>
      <c r="C20" s="12" t="s">
        <v>39</v>
      </c>
      <c r="D20" s="12" t="s">
        <v>17</v>
      </c>
      <c r="E20" s="12" t="s">
        <v>10</v>
      </c>
      <c r="F20" s="12" t="s">
        <v>9</v>
      </c>
      <c r="G20" s="12">
        <v>40</v>
      </c>
      <c r="H20" s="12">
        <v>44081</v>
      </c>
      <c r="I20" s="34">
        <v>1.2499999999999999E-2</v>
      </c>
      <c r="J20" s="17">
        <v>2.9479166666666667E-2</v>
      </c>
      <c r="K20" s="15">
        <f t="shared" si="3"/>
        <v>1.697916666666667E-2</v>
      </c>
      <c r="L20" s="37">
        <v>1.8124999999999999E-2</v>
      </c>
      <c r="M20" s="37">
        <f>L20-K20</f>
        <v>1.1458333333333286E-3</v>
      </c>
      <c r="N20" s="19"/>
      <c r="O20" s="4"/>
    </row>
    <row r="21" spans="1:15" ht="15" thickBot="1" x14ac:dyDescent="0.45">
      <c r="A21" s="3">
        <v>19</v>
      </c>
      <c r="B21" s="36" t="s">
        <v>72</v>
      </c>
      <c r="C21" s="36" t="s">
        <v>73</v>
      </c>
      <c r="D21" s="36" t="s">
        <v>19</v>
      </c>
      <c r="E21" s="36" t="s">
        <v>10</v>
      </c>
      <c r="F21" s="36" t="s">
        <v>9</v>
      </c>
      <c r="G21" s="36">
        <v>59</v>
      </c>
      <c r="H21" s="36">
        <v>40665</v>
      </c>
      <c r="I21" s="65" t="s">
        <v>51</v>
      </c>
      <c r="J21" s="66" t="s">
        <v>51</v>
      </c>
      <c r="K21" s="67" t="s">
        <v>51</v>
      </c>
      <c r="L21" s="68" t="s">
        <v>51</v>
      </c>
      <c r="M21" s="68" t="s">
        <v>51</v>
      </c>
      <c r="N21" s="16"/>
      <c r="O21" s="4"/>
    </row>
    <row r="22" spans="1:15" ht="15" thickBot="1" x14ac:dyDescent="0.45">
      <c r="A22" s="3">
        <v>20</v>
      </c>
      <c r="B22" s="12" t="s">
        <v>18</v>
      </c>
      <c r="C22" s="12" t="s">
        <v>24</v>
      </c>
      <c r="D22" s="12" t="s">
        <v>19</v>
      </c>
      <c r="E22" s="12" t="s">
        <v>10</v>
      </c>
      <c r="F22" s="12" t="s">
        <v>11</v>
      </c>
      <c r="G22" s="12">
        <v>29</v>
      </c>
      <c r="H22" s="12">
        <v>39210</v>
      </c>
      <c r="I22" s="34">
        <v>1.3888888888888888E-2</v>
      </c>
      <c r="J22" s="17">
        <v>2.9363425925925921E-2</v>
      </c>
      <c r="K22" s="15">
        <f t="shared" ref="K22:K25" si="4">J22-I22</f>
        <v>1.5474537037037033E-2</v>
      </c>
      <c r="L22" s="38"/>
      <c r="M22" s="12"/>
      <c r="N22" s="16" t="s">
        <v>97</v>
      </c>
      <c r="O22" s="4"/>
    </row>
    <row r="23" spans="1:15" ht="15" thickBot="1" x14ac:dyDescent="0.45">
      <c r="A23" s="3">
        <v>21</v>
      </c>
      <c r="B23" s="12" t="s">
        <v>40</v>
      </c>
      <c r="C23" s="12" t="s">
        <v>41</v>
      </c>
      <c r="D23" s="12" t="s">
        <v>19</v>
      </c>
      <c r="E23" s="12" t="s">
        <v>10</v>
      </c>
      <c r="F23" s="12" t="s">
        <v>9</v>
      </c>
      <c r="G23" s="12">
        <v>51</v>
      </c>
      <c r="H23" s="12">
        <v>18436</v>
      </c>
      <c r="I23" s="34">
        <v>1.4583333333333332E-2</v>
      </c>
      <c r="J23" s="17">
        <v>3.1261574074074074E-2</v>
      </c>
      <c r="K23" s="15">
        <f t="shared" si="4"/>
        <v>1.6678240740740743E-2</v>
      </c>
      <c r="L23" s="37">
        <v>1.8703703703703705E-2</v>
      </c>
      <c r="M23" s="37">
        <f>L23-K23</f>
        <v>2.0254629629629615E-3</v>
      </c>
      <c r="N23" s="16"/>
      <c r="O23" s="4"/>
    </row>
    <row r="24" spans="1:15" ht="15" thickBot="1" x14ac:dyDescent="0.45">
      <c r="A24" s="3">
        <v>22</v>
      </c>
      <c r="B24" s="36" t="s">
        <v>27</v>
      </c>
      <c r="C24" s="36" t="s">
        <v>74</v>
      </c>
      <c r="D24" s="36" t="s">
        <v>7</v>
      </c>
      <c r="E24" s="36" t="s">
        <v>10</v>
      </c>
      <c r="F24" s="36" t="s">
        <v>11</v>
      </c>
      <c r="G24" s="36">
        <v>38</v>
      </c>
      <c r="H24" s="36">
        <v>39846</v>
      </c>
      <c r="I24" s="65" t="s">
        <v>51</v>
      </c>
      <c r="J24" s="66" t="s">
        <v>51</v>
      </c>
      <c r="K24" s="69" t="s">
        <v>51</v>
      </c>
      <c r="L24" s="77" t="s">
        <v>51</v>
      </c>
      <c r="M24" s="78" t="s">
        <v>51</v>
      </c>
      <c r="N24" s="16"/>
      <c r="O24" s="4"/>
    </row>
    <row r="25" spans="1:15" ht="15" thickBot="1" x14ac:dyDescent="0.45">
      <c r="A25" s="3">
        <v>23</v>
      </c>
      <c r="B25" s="12" t="s">
        <v>25</v>
      </c>
      <c r="C25" s="12" t="s">
        <v>26</v>
      </c>
      <c r="D25" s="12" t="s">
        <v>17</v>
      </c>
      <c r="E25" s="12" t="s">
        <v>10</v>
      </c>
      <c r="F25" s="12" t="s">
        <v>9</v>
      </c>
      <c r="G25" s="12">
        <v>41</v>
      </c>
      <c r="H25" s="12">
        <v>31131</v>
      </c>
      <c r="I25" s="34">
        <v>1.5972222222222224E-2</v>
      </c>
      <c r="J25" s="17">
        <v>3.1689814814814816E-2</v>
      </c>
      <c r="K25" s="15">
        <f t="shared" si="4"/>
        <v>1.5717592592592592E-2</v>
      </c>
      <c r="L25" s="37">
        <v>1.8171296296296297E-2</v>
      </c>
      <c r="M25" s="37">
        <f>L25-K25</f>
        <v>2.4537037037037045E-3</v>
      </c>
      <c r="N25" s="16" t="s">
        <v>98</v>
      </c>
      <c r="O25" s="4"/>
    </row>
    <row r="26" spans="1:15" ht="15" thickBot="1" x14ac:dyDescent="0.45">
      <c r="A26" s="3">
        <v>24</v>
      </c>
      <c r="B26" s="12" t="s">
        <v>62</v>
      </c>
      <c r="C26" s="12" t="s">
        <v>30</v>
      </c>
      <c r="D26" s="12" t="s">
        <v>7</v>
      </c>
      <c r="E26" s="12" t="s">
        <v>10</v>
      </c>
      <c r="F26" s="12" t="s">
        <v>9</v>
      </c>
      <c r="G26" s="12">
        <v>47</v>
      </c>
      <c r="H26" s="12">
        <v>27513</v>
      </c>
      <c r="I26" s="34">
        <v>1.6666666666666666E-2</v>
      </c>
      <c r="J26" s="17">
        <v>3.1817129629629633E-2</v>
      </c>
      <c r="K26" s="15">
        <f>J26-I26</f>
        <v>1.5150462962962966E-2</v>
      </c>
      <c r="L26" s="37">
        <v>1.8472222222222223E-2</v>
      </c>
      <c r="M26" s="37">
        <f>L26-K26</f>
        <v>3.3217592592592569E-3</v>
      </c>
      <c r="N26" s="16" t="s">
        <v>96</v>
      </c>
      <c r="O26" s="4"/>
    </row>
    <row r="27" spans="1:15" ht="15" thickBot="1" x14ac:dyDescent="0.45">
      <c r="A27" s="3">
        <v>25</v>
      </c>
      <c r="B27" s="4"/>
      <c r="C27" s="4"/>
      <c r="D27" s="4"/>
      <c r="E27" s="3"/>
      <c r="F27" s="3"/>
      <c r="G27" s="3"/>
      <c r="H27" s="4"/>
      <c r="I27" s="5"/>
      <c r="J27" s="17"/>
      <c r="K27" s="15"/>
      <c r="L27" s="38"/>
      <c r="M27" s="18"/>
      <c r="N27" s="19"/>
      <c r="O27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O27">
    <sortCondition ref="A3:A27"/>
  </sortState>
  <mergeCells count="1">
    <mergeCell ref="A1:O1"/>
  </mergeCells>
  <conditionalFormatting sqref="K26:L27 K22:K26 K15:K16 K18:K20 K3:K13">
    <cfRule type="cellIs" dxfId="33" priority="11" operator="lessThanOrEqual">
      <formula>0</formula>
    </cfRule>
  </conditionalFormatting>
  <conditionalFormatting sqref="F3:F13 L27 L3:M13 F15:F16 F18:F27 L18:M26 L15:M16">
    <cfRule type="containsText" dxfId="32" priority="10" operator="containsText" text="Vet">
      <formula>NOT(ISERROR(SEARCH("Vet",F3)))</formula>
    </cfRule>
  </conditionalFormatting>
  <conditionalFormatting sqref="N3:N18 N20:N25 M26:N27">
    <cfRule type="cellIs" dxfId="31" priority="9" operator="lessThanOrEqual">
      <formula>0</formula>
    </cfRule>
  </conditionalFormatting>
  <conditionalFormatting sqref="N19">
    <cfRule type="containsText" dxfId="30" priority="6" operator="containsText" text="Vet">
      <formula>NOT(ISERROR(SEARCH("Vet",N19)))</formula>
    </cfRule>
  </conditionalFormatting>
  <conditionalFormatting sqref="K21">
    <cfRule type="containsText" dxfId="29" priority="5" operator="containsText" text="Vet">
      <formula>NOT(ISERROR(SEARCH("Vet",K21)))</formula>
    </cfRule>
  </conditionalFormatting>
  <conditionalFormatting sqref="F17">
    <cfRule type="containsText" dxfId="28" priority="4" operator="containsText" text="Vet">
      <formula>NOT(ISERROR(SEARCH("Vet",F17)))</formula>
    </cfRule>
  </conditionalFormatting>
  <conditionalFormatting sqref="M17">
    <cfRule type="containsText" dxfId="27" priority="3" operator="containsText" text="Vet">
      <formula>NOT(ISERROR(SEARCH("Vet",M17)))</formula>
    </cfRule>
  </conditionalFormatting>
  <conditionalFormatting sqref="K17">
    <cfRule type="cellIs" dxfId="26" priority="2" operator="lessThanOrEqual">
      <formula>0</formula>
    </cfRule>
  </conditionalFormatting>
  <conditionalFormatting sqref="K14">
    <cfRule type="cellIs" dxfId="25" priority="1" operator="lessThanOrEqual">
      <formula>0</formula>
    </cfRule>
  </conditionalFormatting>
  <pageMargins left="0.25" right="0.25" top="0.75" bottom="0.75" header="0.3" footer="0.3"/>
  <pageSetup paperSize="9" scale="61" orientation="landscape" r:id="rId1"/>
  <headerFooter>
    <oddHeader>&amp;C&amp;"Arial"&amp;14&amp;KFF0000 OFFICIAL&amp;1#_x000D_</oddHeader>
    <oddFooter>&amp;C_x000D_&amp;1#&amp;"Arial"&amp;14&amp;KFF0000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5"/>
  <sheetViews>
    <sheetView topLeftCell="D1" workbookViewId="0">
      <selection sqref="A1:O1"/>
    </sheetView>
  </sheetViews>
  <sheetFormatPr defaultColWidth="8.69140625" defaultRowHeight="14.6" x14ac:dyDescent="0.4"/>
  <cols>
    <col min="1" max="1" width="8.15234375" style="6" bestFit="1" customWidth="1"/>
    <col min="2" max="2" width="11.69140625" style="2" bestFit="1" customWidth="1"/>
    <col min="3" max="3" width="12.84375" style="2" bestFit="1" customWidth="1"/>
    <col min="4" max="4" width="33" style="2" bestFit="1" customWidth="1"/>
    <col min="5" max="5" width="8.15234375" style="6" bestFit="1" customWidth="1"/>
    <col min="6" max="6" width="10.53515625" style="6" bestFit="1" customWidth="1"/>
    <col min="7" max="7" width="12.84375" style="6" bestFit="1" customWidth="1"/>
    <col min="8" max="8" width="12.84375" style="2" bestFit="1" customWidth="1"/>
    <col min="9" max="10" width="14.3828125" style="6" customWidth="1"/>
    <col min="11" max="11" width="14.3828125" style="9" customWidth="1"/>
    <col min="12" max="12" width="15.84375" style="6" customWidth="1"/>
    <col min="13" max="14" width="15.53515625" customWidth="1"/>
    <col min="15" max="15" width="32.3828125" style="2" customWidth="1"/>
    <col min="16" max="18" width="13.15234375" style="2" customWidth="1"/>
    <col min="19" max="16384" width="8.69140625" style="2"/>
  </cols>
  <sheetData>
    <row r="1" spans="1:18" ht="18.899999999999999" thickBot="1" x14ac:dyDescent="0.45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8" ht="15" thickBot="1" x14ac:dyDescent="0.45">
      <c r="A2" s="7" t="s">
        <v>0</v>
      </c>
      <c r="B2" s="7" t="s">
        <v>42</v>
      </c>
      <c r="C2" s="7" t="s">
        <v>43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1</v>
      </c>
      <c r="J2" s="7" t="s">
        <v>44</v>
      </c>
      <c r="K2" s="10" t="s">
        <v>48</v>
      </c>
      <c r="L2" s="7" t="s">
        <v>45</v>
      </c>
      <c r="M2" s="11" t="s">
        <v>49</v>
      </c>
      <c r="N2" s="11"/>
      <c r="O2" s="7" t="s">
        <v>46</v>
      </c>
      <c r="P2" s="14"/>
      <c r="Q2" s="14"/>
      <c r="R2" s="14"/>
    </row>
    <row r="3" spans="1:18" ht="15" thickBot="1" x14ac:dyDescent="0.45">
      <c r="A3" s="3">
        <v>1</v>
      </c>
      <c r="B3" s="12" t="s">
        <v>75</v>
      </c>
      <c r="C3" s="12" t="s">
        <v>76</v>
      </c>
      <c r="D3" s="12" t="s">
        <v>7</v>
      </c>
      <c r="E3" s="12" t="s">
        <v>8</v>
      </c>
      <c r="F3" s="12" t="s">
        <v>20</v>
      </c>
      <c r="G3" s="12">
        <v>20</v>
      </c>
      <c r="H3" s="12">
        <v>44080</v>
      </c>
      <c r="I3" s="35">
        <v>6.9444444444444447E-4</v>
      </c>
      <c r="J3" s="17">
        <v>6.215277777777777E-3</v>
      </c>
      <c r="K3" s="15">
        <f t="shared" ref="K3:K7" si="0">J3-I3</f>
        <v>5.5208333333333325E-3</v>
      </c>
      <c r="L3" s="3"/>
      <c r="M3" s="12"/>
      <c r="N3" s="12"/>
      <c r="O3" s="4"/>
    </row>
    <row r="4" spans="1:18" ht="15" thickBot="1" x14ac:dyDescent="0.45">
      <c r="A4" s="3">
        <v>2</v>
      </c>
      <c r="B4" s="12" t="s">
        <v>35</v>
      </c>
      <c r="C4" s="12" t="s">
        <v>36</v>
      </c>
      <c r="D4" s="12" t="s">
        <v>7</v>
      </c>
      <c r="E4" s="12" t="s">
        <v>10</v>
      </c>
      <c r="F4" s="12" t="s">
        <v>9</v>
      </c>
      <c r="G4" s="12">
        <v>49</v>
      </c>
      <c r="H4" s="12">
        <v>39816</v>
      </c>
      <c r="I4" s="35">
        <v>1.3888888888888889E-3</v>
      </c>
      <c r="J4" s="17">
        <v>5.9143518518518521E-3</v>
      </c>
      <c r="K4" s="15">
        <f t="shared" si="0"/>
        <v>4.5254629629629629E-3</v>
      </c>
      <c r="L4" s="3"/>
      <c r="M4" s="71"/>
      <c r="N4" s="12"/>
      <c r="O4" s="4"/>
    </row>
    <row r="5" spans="1:18" ht="15" thickBot="1" x14ac:dyDescent="0.45">
      <c r="A5" s="3">
        <v>3</v>
      </c>
      <c r="B5" s="12" t="s">
        <v>31</v>
      </c>
      <c r="C5" s="12" t="s">
        <v>32</v>
      </c>
      <c r="D5" s="12" t="s">
        <v>19</v>
      </c>
      <c r="E5" s="12" t="s">
        <v>8</v>
      </c>
      <c r="F5" s="12" t="s">
        <v>11</v>
      </c>
      <c r="G5" s="12">
        <v>36</v>
      </c>
      <c r="H5" s="12">
        <v>39225</v>
      </c>
      <c r="I5" s="35">
        <v>2.0833333333333333E-3</v>
      </c>
      <c r="J5" s="17">
        <v>6.238425925925925E-3</v>
      </c>
      <c r="K5" s="15">
        <f t="shared" si="0"/>
        <v>4.1550925925925922E-3</v>
      </c>
      <c r="L5" s="84" t="s">
        <v>91</v>
      </c>
      <c r="M5" s="85" t="s">
        <v>100</v>
      </c>
      <c r="N5" s="12"/>
      <c r="O5" s="4"/>
    </row>
    <row r="6" spans="1:18" ht="15" thickBot="1" x14ac:dyDescent="0.45">
      <c r="A6" s="3">
        <v>4</v>
      </c>
      <c r="B6" s="12" t="s">
        <v>59</v>
      </c>
      <c r="C6" s="12" t="s">
        <v>60</v>
      </c>
      <c r="D6" s="12" t="s">
        <v>61</v>
      </c>
      <c r="E6" s="12" t="s">
        <v>10</v>
      </c>
      <c r="F6" s="12" t="s">
        <v>9</v>
      </c>
      <c r="G6" s="12">
        <v>51</v>
      </c>
      <c r="H6" s="12">
        <v>41781</v>
      </c>
      <c r="I6" s="35">
        <v>2.7777777777777779E-3</v>
      </c>
      <c r="J6" s="17">
        <v>7.7662037037037031E-3</v>
      </c>
      <c r="K6" s="15">
        <f t="shared" si="0"/>
        <v>4.9884259259259257E-3</v>
      </c>
      <c r="L6" s="3"/>
      <c r="M6" s="71"/>
      <c r="N6" s="12"/>
      <c r="O6" s="4"/>
    </row>
    <row r="7" spans="1:18" ht="15" thickBot="1" x14ac:dyDescent="0.45">
      <c r="A7" s="72">
        <v>5</v>
      </c>
      <c r="B7" s="12" t="s">
        <v>12</v>
      </c>
      <c r="C7" s="12" t="s">
        <v>13</v>
      </c>
      <c r="D7" s="12" t="s">
        <v>7</v>
      </c>
      <c r="E7" s="12" t="s">
        <v>10</v>
      </c>
      <c r="F7" s="12" t="s">
        <v>9</v>
      </c>
      <c r="G7" s="12">
        <v>50</v>
      </c>
      <c r="H7" s="12">
        <v>31012</v>
      </c>
      <c r="I7" s="35">
        <v>3.472222222222222E-3</v>
      </c>
      <c r="J7" s="17">
        <v>7.7662037037037031E-3</v>
      </c>
      <c r="K7" s="15">
        <f t="shared" si="0"/>
        <v>4.2939814814814811E-3</v>
      </c>
      <c r="M7" s="71"/>
      <c r="N7" s="12"/>
      <c r="O7" s="4"/>
    </row>
    <row r="8" spans="1:18" ht="15" thickBot="1" x14ac:dyDescent="0.45">
      <c r="A8" s="3">
        <v>6</v>
      </c>
      <c r="B8" s="12" t="s">
        <v>65</v>
      </c>
      <c r="C8" s="12" t="s">
        <v>66</v>
      </c>
      <c r="D8" s="12" t="s">
        <v>67</v>
      </c>
      <c r="E8" s="12" t="s">
        <v>10</v>
      </c>
      <c r="F8" s="12" t="s">
        <v>68</v>
      </c>
      <c r="G8" s="12">
        <v>17</v>
      </c>
      <c r="H8" s="12">
        <v>43901</v>
      </c>
      <c r="I8" s="35">
        <v>4.1666666666666666E-3</v>
      </c>
      <c r="J8" s="17">
        <v>8.1018518518518514E-3</v>
      </c>
      <c r="K8" s="15">
        <f t="shared" ref="K8:K14" si="1">J8-I8</f>
        <v>3.9351851851851848E-3</v>
      </c>
      <c r="L8" s="3"/>
      <c r="M8" s="76"/>
      <c r="N8" s="12"/>
      <c r="O8" s="4"/>
    </row>
    <row r="9" spans="1:18" ht="15" thickBot="1" x14ac:dyDescent="0.45">
      <c r="A9" s="3">
        <v>7</v>
      </c>
      <c r="B9" s="45" t="s">
        <v>89</v>
      </c>
      <c r="C9" s="63" t="s">
        <v>90</v>
      </c>
      <c r="D9" s="63" t="s">
        <v>17</v>
      </c>
      <c r="E9" s="12" t="s">
        <v>10</v>
      </c>
      <c r="F9" s="12" t="s">
        <v>9</v>
      </c>
      <c r="G9" s="46">
        <v>53</v>
      </c>
      <c r="H9" s="64">
        <v>30497</v>
      </c>
      <c r="I9" s="82">
        <v>4.8611111111111112E-3</v>
      </c>
      <c r="J9" s="83">
        <v>8.4837962962962966E-3</v>
      </c>
      <c r="K9" s="69">
        <f t="shared" si="1"/>
        <v>3.6226851851851854E-3</v>
      </c>
      <c r="L9" s="70"/>
      <c r="M9" s="71"/>
      <c r="N9" s="12"/>
      <c r="O9" s="4"/>
    </row>
    <row r="10" spans="1:18" ht="15" thickBot="1" x14ac:dyDescent="0.45">
      <c r="A10" s="3">
        <v>8</v>
      </c>
      <c r="B10" s="12" t="s">
        <v>21</v>
      </c>
      <c r="C10" s="12" t="s">
        <v>22</v>
      </c>
      <c r="D10" s="12" t="s">
        <v>23</v>
      </c>
      <c r="E10" s="12" t="s">
        <v>10</v>
      </c>
      <c r="F10" s="12" t="s">
        <v>9</v>
      </c>
      <c r="G10" s="12">
        <v>59</v>
      </c>
      <c r="H10" s="12">
        <v>9838</v>
      </c>
      <c r="I10" s="35">
        <v>5.5555555555555558E-3</v>
      </c>
      <c r="J10" s="17">
        <v>1.0104166666666668E-2</v>
      </c>
      <c r="K10" s="15">
        <f t="shared" si="1"/>
        <v>4.5486111111111118E-3</v>
      </c>
      <c r="L10" s="3"/>
      <c r="M10" s="71"/>
      <c r="N10" s="12"/>
      <c r="O10" s="4"/>
    </row>
    <row r="11" spans="1:18" ht="15" thickBot="1" x14ac:dyDescent="0.45">
      <c r="A11" s="3">
        <v>9</v>
      </c>
      <c r="B11" s="12" t="s">
        <v>18</v>
      </c>
      <c r="C11" s="12" t="s">
        <v>24</v>
      </c>
      <c r="D11" s="12" t="s">
        <v>19</v>
      </c>
      <c r="E11" s="12" t="s">
        <v>10</v>
      </c>
      <c r="F11" s="12" t="s">
        <v>11</v>
      </c>
      <c r="G11" s="12">
        <v>29</v>
      </c>
      <c r="H11" s="12">
        <v>39210</v>
      </c>
      <c r="I11" s="35">
        <v>6.2499999999999995E-3</v>
      </c>
      <c r="J11" s="17">
        <v>9.6643518518518511E-3</v>
      </c>
      <c r="K11" s="15">
        <f t="shared" si="1"/>
        <v>3.4143518518518516E-3</v>
      </c>
      <c r="L11" s="84" t="s">
        <v>97</v>
      </c>
      <c r="M11" s="71"/>
      <c r="N11" s="12"/>
      <c r="O11" s="4"/>
    </row>
    <row r="12" spans="1:18" ht="15" thickBot="1" x14ac:dyDescent="0.45">
      <c r="A12" s="3">
        <v>10</v>
      </c>
      <c r="B12" s="12" t="s">
        <v>69</v>
      </c>
      <c r="C12" s="12" t="s">
        <v>70</v>
      </c>
      <c r="D12" s="12" t="s">
        <v>71</v>
      </c>
      <c r="E12" s="12" t="s">
        <v>10</v>
      </c>
      <c r="F12" s="12" t="s">
        <v>9</v>
      </c>
      <c r="G12" s="12">
        <v>69</v>
      </c>
      <c r="H12" s="12">
        <v>43766</v>
      </c>
      <c r="I12" s="82">
        <v>6.9444444444444441E-3</v>
      </c>
      <c r="J12" s="83">
        <v>1.0925925925925924E-2</v>
      </c>
      <c r="K12" s="69">
        <f t="shared" si="1"/>
        <v>3.9814814814814799E-3</v>
      </c>
      <c r="L12" s="70"/>
      <c r="M12" s="71"/>
      <c r="N12" s="12"/>
      <c r="O12" s="4"/>
    </row>
    <row r="13" spans="1:18" ht="15" thickBot="1" x14ac:dyDescent="0.45">
      <c r="A13" s="3">
        <v>11</v>
      </c>
      <c r="B13" s="12" t="s">
        <v>40</v>
      </c>
      <c r="C13" s="12" t="s">
        <v>41</v>
      </c>
      <c r="D13" s="12" t="s">
        <v>19</v>
      </c>
      <c r="E13" s="12" t="s">
        <v>10</v>
      </c>
      <c r="F13" s="12" t="s">
        <v>9</v>
      </c>
      <c r="G13" s="12">
        <v>51</v>
      </c>
      <c r="H13" s="12">
        <v>18436</v>
      </c>
      <c r="I13" s="35">
        <v>7.6388888888888886E-3</v>
      </c>
      <c r="J13" s="17">
        <v>1.1412037037037038E-2</v>
      </c>
      <c r="K13" s="15">
        <f t="shared" si="1"/>
        <v>3.7731481481481496E-3</v>
      </c>
      <c r="L13" s="3"/>
      <c r="M13" s="71"/>
      <c r="N13" s="12"/>
      <c r="O13" s="4"/>
    </row>
    <row r="14" spans="1:18" ht="15" thickBot="1" x14ac:dyDescent="0.45">
      <c r="A14" s="3">
        <v>12</v>
      </c>
      <c r="B14" s="12" t="s">
        <v>25</v>
      </c>
      <c r="C14" s="12" t="s">
        <v>26</v>
      </c>
      <c r="D14" s="12" t="s">
        <v>17</v>
      </c>
      <c r="E14" s="12" t="s">
        <v>10</v>
      </c>
      <c r="F14" s="12" t="s">
        <v>9</v>
      </c>
      <c r="G14" s="12">
        <v>41</v>
      </c>
      <c r="H14" s="12">
        <v>31131</v>
      </c>
      <c r="I14" s="35">
        <v>8.3333333333333332E-3</v>
      </c>
      <c r="J14" s="17">
        <v>1.1817129629629629E-2</v>
      </c>
      <c r="K14" s="15">
        <f t="shared" si="1"/>
        <v>3.4837962962962956E-3</v>
      </c>
      <c r="L14" s="84" t="s">
        <v>98</v>
      </c>
      <c r="M14" s="71"/>
      <c r="N14" s="12"/>
      <c r="O14" s="4"/>
    </row>
    <row r="15" spans="1:18" ht="15" thickBot="1" x14ac:dyDescent="0.45">
      <c r="A15" s="3">
        <v>13</v>
      </c>
      <c r="B15" s="12" t="s">
        <v>62</v>
      </c>
      <c r="C15" s="12" t="s">
        <v>30</v>
      </c>
      <c r="D15" s="12" t="s">
        <v>7</v>
      </c>
      <c r="E15" s="12" t="s">
        <v>10</v>
      </c>
      <c r="F15" s="12" t="s">
        <v>9</v>
      </c>
      <c r="G15" s="12">
        <v>47</v>
      </c>
      <c r="H15" s="12">
        <v>27513</v>
      </c>
      <c r="I15" s="35">
        <v>9.0277777777777787E-3</v>
      </c>
      <c r="J15" s="17">
        <v>1.2291666666666666E-2</v>
      </c>
      <c r="K15" s="15">
        <f>J15-I15</f>
        <v>3.2638888888888874E-3</v>
      </c>
      <c r="L15" s="84" t="s">
        <v>96</v>
      </c>
      <c r="M15" s="22" t="s">
        <v>99</v>
      </c>
      <c r="N15" s="12"/>
      <c r="O15" s="4"/>
    </row>
    <row r="16" spans="1:18" ht="15" thickBot="1" x14ac:dyDescent="0.45">
      <c r="A16" s="3">
        <v>14</v>
      </c>
      <c r="B16" s="4"/>
      <c r="C16" s="4"/>
      <c r="D16" s="4"/>
      <c r="E16" s="3"/>
      <c r="F16" s="3"/>
      <c r="G16" s="3"/>
      <c r="H16" s="4"/>
      <c r="I16" s="35"/>
      <c r="J16" s="17"/>
      <c r="K16" s="15">
        <f t="shared" ref="K16:K25" si="2">J16-I16</f>
        <v>0</v>
      </c>
      <c r="L16" s="3"/>
      <c r="M16" s="12"/>
      <c r="N16" s="12"/>
      <c r="O16" s="4"/>
    </row>
    <row r="17" spans="1:15" ht="15" thickBot="1" x14ac:dyDescent="0.45">
      <c r="A17" s="3">
        <v>15</v>
      </c>
      <c r="B17" s="4"/>
      <c r="C17" s="4"/>
      <c r="D17" s="4"/>
      <c r="E17" s="3"/>
      <c r="F17" s="3"/>
      <c r="G17" s="3"/>
      <c r="H17" s="4"/>
      <c r="I17" s="35"/>
      <c r="J17" s="17"/>
      <c r="K17" s="15">
        <f t="shared" si="2"/>
        <v>0</v>
      </c>
      <c r="L17" s="3"/>
      <c r="M17" s="12"/>
      <c r="N17" s="12"/>
      <c r="O17" s="4"/>
    </row>
    <row r="18" spans="1:15" ht="15" thickBot="1" x14ac:dyDescent="0.45">
      <c r="A18" s="3">
        <v>16</v>
      </c>
      <c r="B18" s="4"/>
      <c r="C18" s="4"/>
      <c r="D18" s="4"/>
      <c r="E18" s="3"/>
      <c r="F18" s="3"/>
      <c r="G18" s="3"/>
      <c r="H18" s="4"/>
      <c r="I18" s="35"/>
      <c r="J18" s="17"/>
      <c r="K18" s="15">
        <f t="shared" si="2"/>
        <v>0</v>
      </c>
      <c r="L18" s="3"/>
      <c r="M18" s="12"/>
      <c r="N18" s="12"/>
      <c r="O18" s="4"/>
    </row>
    <row r="19" spans="1:15" ht="15" thickBot="1" x14ac:dyDescent="0.45">
      <c r="A19" s="3">
        <v>17</v>
      </c>
      <c r="B19" s="4"/>
      <c r="C19" s="4"/>
      <c r="D19" s="4"/>
      <c r="E19" s="3"/>
      <c r="F19" s="3"/>
      <c r="G19" s="3"/>
      <c r="H19" s="4"/>
      <c r="I19" s="35"/>
      <c r="J19" s="17"/>
      <c r="K19" s="15">
        <f t="shared" si="2"/>
        <v>0</v>
      </c>
      <c r="L19" s="3"/>
      <c r="M19" s="12"/>
      <c r="N19" s="12"/>
      <c r="O19" s="4"/>
    </row>
    <row r="20" spans="1:15" ht="15" thickBot="1" x14ac:dyDescent="0.45">
      <c r="A20" s="3">
        <v>18</v>
      </c>
      <c r="B20" s="4"/>
      <c r="C20" s="4"/>
      <c r="D20" s="4"/>
      <c r="E20" s="3"/>
      <c r="F20" s="3"/>
      <c r="G20" s="3"/>
      <c r="H20" s="4"/>
      <c r="I20" s="5"/>
      <c r="J20" s="17"/>
      <c r="K20" s="15">
        <f t="shared" si="2"/>
        <v>0</v>
      </c>
      <c r="L20" s="3"/>
      <c r="M20" s="12"/>
      <c r="N20" s="12"/>
      <c r="O20" s="4"/>
    </row>
    <row r="21" spans="1:15" ht="15" thickBot="1" x14ac:dyDescent="0.45">
      <c r="A21" s="3">
        <v>19</v>
      </c>
      <c r="B21" s="4"/>
      <c r="C21" s="4"/>
      <c r="D21" s="4"/>
      <c r="E21" s="3"/>
      <c r="F21" s="3"/>
      <c r="G21" s="3"/>
      <c r="H21" s="4"/>
      <c r="I21" s="5"/>
      <c r="J21" s="17"/>
      <c r="K21" s="15">
        <f t="shared" si="2"/>
        <v>0</v>
      </c>
      <c r="L21" s="3"/>
      <c r="M21" s="12"/>
      <c r="N21" s="12"/>
      <c r="O21" s="4"/>
    </row>
    <row r="22" spans="1:15" ht="15" thickBot="1" x14ac:dyDescent="0.45">
      <c r="A22" s="3">
        <v>20</v>
      </c>
      <c r="B22" s="4"/>
      <c r="C22" s="4"/>
      <c r="D22" s="4"/>
      <c r="E22" s="3"/>
      <c r="F22" s="3"/>
      <c r="G22" s="3"/>
      <c r="H22" s="4"/>
      <c r="I22" s="5"/>
      <c r="J22" s="17"/>
      <c r="K22" s="15">
        <f t="shared" si="2"/>
        <v>0</v>
      </c>
      <c r="L22" s="3"/>
      <c r="M22" s="12"/>
      <c r="N22" s="12"/>
      <c r="O22" s="4"/>
    </row>
    <row r="23" spans="1:15" ht="15" thickBot="1" x14ac:dyDescent="0.45">
      <c r="A23" s="3">
        <v>21</v>
      </c>
      <c r="B23" s="4"/>
      <c r="C23" s="4"/>
      <c r="D23" s="4"/>
      <c r="E23" s="3"/>
      <c r="F23" s="3"/>
      <c r="G23" s="3"/>
      <c r="H23" s="4"/>
      <c r="I23" s="5"/>
      <c r="J23" s="17"/>
      <c r="K23" s="15">
        <f t="shared" si="2"/>
        <v>0</v>
      </c>
      <c r="L23" s="3"/>
      <c r="M23" s="12"/>
      <c r="N23" s="12"/>
      <c r="O23" s="4"/>
    </row>
    <row r="24" spans="1:15" ht="15" thickBot="1" x14ac:dyDescent="0.45">
      <c r="A24" s="3">
        <v>22</v>
      </c>
      <c r="B24" s="4"/>
      <c r="C24" s="4"/>
      <c r="D24" s="4"/>
      <c r="E24" s="3"/>
      <c r="F24" s="3"/>
      <c r="G24" s="3"/>
      <c r="H24" s="4"/>
      <c r="I24" s="5"/>
      <c r="J24" s="17"/>
      <c r="K24" s="15">
        <f t="shared" si="2"/>
        <v>0</v>
      </c>
      <c r="L24" s="3"/>
      <c r="M24" s="12"/>
      <c r="N24" s="12"/>
      <c r="O24" s="4"/>
    </row>
    <row r="25" spans="1:15" ht="15" thickBot="1" x14ac:dyDescent="0.45">
      <c r="A25" s="3">
        <v>23</v>
      </c>
      <c r="B25" s="4"/>
      <c r="C25" s="4"/>
      <c r="D25" s="4"/>
      <c r="E25" s="3"/>
      <c r="F25" s="3"/>
      <c r="G25" s="3"/>
      <c r="H25" s="4"/>
      <c r="I25" s="5"/>
      <c r="J25" s="16"/>
      <c r="K25" s="15">
        <f t="shared" si="2"/>
        <v>0</v>
      </c>
      <c r="L25" s="3"/>
      <c r="M25" s="12"/>
      <c r="N25" s="12"/>
      <c r="O25" s="4"/>
    </row>
    <row r="26" spans="1:15" ht="15" thickBot="1" x14ac:dyDescent="0.45">
      <c r="A26" s="3">
        <v>24</v>
      </c>
      <c r="B26" s="4"/>
      <c r="C26" s="4"/>
      <c r="D26" s="4"/>
      <c r="E26" s="3"/>
      <c r="F26" s="3"/>
      <c r="G26" s="3"/>
      <c r="H26" s="4"/>
      <c r="I26" s="5"/>
      <c r="J26" s="17"/>
      <c r="K26" s="15">
        <f>J26-I26</f>
        <v>0</v>
      </c>
      <c r="L26" s="3"/>
      <c r="M26" s="12"/>
      <c r="N26" s="12"/>
      <c r="O26" s="4"/>
    </row>
    <row r="27" spans="1:15" ht="15" thickBot="1" x14ac:dyDescent="0.45">
      <c r="A27" s="3">
        <v>25</v>
      </c>
      <c r="B27" s="4"/>
      <c r="C27" s="4"/>
      <c r="D27" s="4"/>
      <c r="E27" s="3"/>
      <c r="F27" s="3"/>
      <c r="G27" s="3"/>
      <c r="H27" s="4"/>
      <c r="I27" s="5"/>
      <c r="J27" s="17"/>
      <c r="K27" s="15">
        <f>J27-I27</f>
        <v>0</v>
      </c>
      <c r="L27" s="3"/>
      <c r="M27" s="12"/>
      <c r="N27" s="12"/>
      <c r="O27" s="4"/>
    </row>
    <row r="28" spans="1:15" ht="15" thickBot="1" x14ac:dyDescent="0.45">
      <c r="A28" s="3"/>
      <c r="B28" s="4"/>
      <c r="C28" s="4"/>
      <c r="D28" s="4"/>
      <c r="E28" s="3"/>
      <c r="F28" s="3"/>
      <c r="G28" s="3"/>
      <c r="H28" s="4"/>
      <c r="I28" s="5"/>
      <c r="J28" s="16"/>
      <c r="K28" s="15">
        <f t="shared" ref="K28:K35" si="3">J28-I28</f>
        <v>0</v>
      </c>
      <c r="L28" s="3"/>
      <c r="M28" s="12"/>
      <c r="N28" s="12"/>
      <c r="O28" s="4"/>
    </row>
    <row r="29" spans="1:15" ht="15" thickBot="1" x14ac:dyDescent="0.45">
      <c r="A29" s="3"/>
      <c r="B29" s="4"/>
      <c r="C29" s="4"/>
      <c r="D29" s="4"/>
      <c r="E29" s="3"/>
      <c r="F29" s="3"/>
      <c r="G29" s="3"/>
      <c r="H29" s="4"/>
      <c r="I29" s="5"/>
      <c r="J29" s="16"/>
      <c r="K29" s="15">
        <f t="shared" si="3"/>
        <v>0</v>
      </c>
      <c r="L29" s="3"/>
      <c r="M29" s="12"/>
      <c r="N29" s="12"/>
      <c r="O29" s="4"/>
    </row>
    <row r="30" spans="1:15" ht="15" thickBot="1" x14ac:dyDescent="0.45">
      <c r="A30" s="3"/>
      <c r="B30" s="4"/>
      <c r="C30" s="4"/>
      <c r="D30" s="4"/>
      <c r="E30" s="3"/>
      <c r="F30" s="3"/>
      <c r="G30" s="3"/>
      <c r="H30" s="4"/>
      <c r="I30" s="5"/>
      <c r="J30" s="16"/>
      <c r="K30" s="15">
        <f t="shared" si="3"/>
        <v>0</v>
      </c>
      <c r="L30" s="3"/>
      <c r="M30" s="12"/>
      <c r="N30" s="12"/>
      <c r="O30" s="4"/>
    </row>
    <row r="31" spans="1:15" ht="15" thickBot="1" x14ac:dyDescent="0.45">
      <c r="A31" s="3"/>
      <c r="B31" s="4"/>
      <c r="C31" s="4"/>
      <c r="D31" s="4"/>
      <c r="E31" s="3"/>
      <c r="F31" s="3"/>
      <c r="G31" s="3"/>
      <c r="H31" s="4"/>
      <c r="I31" s="5"/>
      <c r="J31" s="16"/>
      <c r="K31" s="15">
        <f t="shared" si="3"/>
        <v>0</v>
      </c>
      <c r="L31" s="3"/>
      <c r="M31" s="12"/>
      <c r="N31" s="12"/>
      <c r="O31" s="4"/>
    </row>
    <row r="32" spans="1:15" ht="15" thickBot="1" x14ac:dyDescent="0.45">
      <c r="A32" s="3"/>
      <c r="B32" s="4"/>
      <c r="C32" s="4"/>
      <c r="D32" s="4"/>
      <c r="E32" s="3"/>
      <c r="F32" s="3"/>
      <c r="G32" s="3"/>
      <c r="H32" s="4"/>
      <c r="I32" s="5"/>
      <c r="J32" s="16"/>
      <c r="K32" s="15">
        <f t="shared" si="3"/>
        <v>0</v>
      </c>
      <c r="L32" s="3"/>
      <c r="M32" s="12"/>
      <c r="N32" s="12"/>
      <c r="O32" s="4"/>
    </row>
    <row r="33" spans="1:15" ht="15" thickBot="1" x14ac:dyDescent="0.45">
      <c r="A33" s="3"/>
      <c r="B33" s="4"/>
      <c r="C33" s="4"/>
      <c r="D33" s="4"/>
      <c r="E33" s="3"/>
      <c r="F33" s="3"/>
      <c r="G33" s="3"/>
      <c r="H33" s="4"/>
      <c r="I33" s="5"/>
      <c r="J33" s="16"/>
      <c r="K33" s="15">
        <f t="shared" si="3"/>
        <v>0</v>
      </c>
      <c r="L33" s="3"/>
      <c r="M33" s="12"/>
      <c r="N33" s="12"/>
      <c r="O33" s="4"/>
    </row>
    <row r="34" spans="1:15" ht="15" thickBot="1" x14ac:dyDescent="0.45">
      <c r="A34" s="3"/>
      <c r="B34" s="4"/>
      <c r="C34" s="4"/>
      <c r="D34" s="4"/>
      <c r="E34" s="3"/>
      <c r="F34" s="3"/>
      <c r="G34" s="3"/>
      <c r="H34" s="4"/>
      <c r="I34" s="5"/>
      <c r="J34" s="16"/>
      <c r="K34" s="15">
        <f t="shared" si="3"/>
        <v>0</v>
      </c>
      <c r="L34" s="3"/>
      <c r="M34" s="12"/>
      <c r="N34" s="12"/>
      <c r="O34" s="4"/>
    </row>
    <row r="35" spans="1:15" ht="15" thickBot="1" x14ac:dyDescent="0.45">
      <c r="A35" s="3"/>
      <c r="B35" s="4"/>
      <c r="C35" s="4"/>
      <c r="D35" s="4"/>
      <c r="E35" s="3"/>
      <c r="F35" s="3"/>
      <c r="G35" s="3"/>
      <c r="H35" s="4"/>
      <c r="I35" s="5"/>
      <c r="J35" s="16"/>
      <c r="K35" s="15">
        <f t="shared" si="3"/>
        <v>0</v>
      </c>
      <c r="L35" s="3"/>
      <c r="M35" s="12"/>
      <c r="N35" s="12"/>
      <c r="O35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O27">
    <sortCondition ref="A3:A27"/>
  </sortState>
  <mergeCells count="1">
    <mergeCell ref="A1:O1"/>
  </mergeCells>
  <conditionalFormatting sqref="K3:L6 K8:L11 K13:L35">
    <cfRule type="cellIs" dxfId="24" priority="13" operator="lessThanOrEqual">
      <formula>0</formula>
    </cfRule>
  </conditionalFormatting>
  <conditionalFormatting sqref="F3:F5 F14:F35 F9:F11">
    <cfRule type="containsText" dxfId="23" priority="12" operator="containsText" text="Vet">
      <formula>NOT(ISERROR(SEARCH("Vet",F3)))</formula>
    </cfRule>
  </conditionalFormatting>
  <conditionalFormatting sqref="M3:M13">
    <cfRule type="containsText" dxfId="22" priority="10" operator="containsText" text="Vet">
      <formula>NOT(ISERROR(SEARCH("Vet",M3)))</formula>
    </cfRule>
  </conditionalFormatting>
  <conditionalFormatting sqref="F9">
    <cfRule type="containsText" dxfId="21" priority="9" operator="containsText" text="Vet">
      <formula>NOT(ISERROR(SEARCH("Vet",F9)))</formula>
    </cfRule>
  </conditionalFormatting>
  <conditionalFormatting sqref="K7">
    <cfRule type="cellIs" dxfId="20" priority="8" operator="lessThanOrEqual">
      <formula>0</formula>
    </cfRule>
  </conditionalFormatting>
  <conditionalFormatting sqref="K12:L12">
    <cfRule type="cellIs" dxfId="19" priority="7" operator="lessThanOrEqual">
      <formula>0</formula>
    </cfRule>
  </conditionalFormatting>
  <conditionalFormatting sqref="F13">
    <cfRule type="containsText" dxfId="18" priority="6" operator="containsText" text="Vet">
      <formula>NOT(ISERROR(SEARCH("Vet",F13)))</formula>
    </cfRule>
  </conditionalFormatting>
  <conditionalFormatting sqref="F12">
    <cfRule type="containsText" dxfId="17" priority="5" operator="containsText" text="Vet">
      <formula>NOT(ISERROR(SEARCH("Vet",F12)))</formula>
    </cfRule>
  </conditionalFormatting>
  <conditionalFormatting sqref="F7">
    <cfRule type="containsText" dxfId="16" priority="4" operator="containsText" text="Vet">
      <formula>NOT(ISERROR(SEARCH("Vet",F7)))</formula>
    </cfRule>
  </conditionalFormatting>
  <conditionalFormatting sqref="F5">
    <cfRule type="containsText" dxfId="15" priority="3" operator="containsText" text="Vet">
      <formula>NOT(ISERROR(SEARCH("Vet",F5)))</formula>
    </cfRule>
  </conditionalFormatting>
  <conditionalFormatting sqref="F6">
    <cfRule type="containsText" dxfId="14" priority="2" operator="containsText" text="Vet">
      <formula>NOT(ISERROR(SEARCH("Vet",F6)))</formula>
    </cfRule>
  </conditionalFormatting>
  <conditionalFormatting sqref="F8">
    <cfRule type="containsText" dxfId="13" priority="1" operator="containsText" text="Vet">
      <formula>NOT(ISERROR(SEARCH("Vet",F8)))</formula>
    </cfRule>
  </conditionalFormatting>
  <pageMargins left="0.25" right="0.25" top="0.75" bottom="0.75" header="0.3" footer="0.3"/>
  <pageSetup paperSize="9" scale="61" orientation="landscape" r:id="rId1"/>
  <headerFooter>
    <oddHeader>&amp;C&amp;"Arial"&amp;14&amp;KFF0000 OFFICIAL&amp;1#_x000D_</oddHeader>
    <oddFooter>&amp;C_x000D_&amp;1#&amp;"Arial"&amp;14&amp;KFF0000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523A-CA80-4FF7-B042-D7381AC49F4F}">
  <sheetPr>
    <pageSetUpPr fitToPage="1"/>
  </sheetPr>
  <dimension ref="A1:O23"/>
  <sheetViews>
    <sheetView workbookViewId="0">
      <selection sqref="A1:N1"/>
    </sheetView>
  </sheetViews>
  <sheetFormatPr defaultRowHeight="14.6" x14ac:dyDescent="0.4"/>
  <cols>
    <col min="1" max="1" width="9.3046875" bestFit="1" customWidth="1"/>
    <col min="2" max="2" width="10.84375" bestFit="1" customWidth="1"/>
    <col min="3" max="3" width="19.3828125" bestFit="1" customWidth="1"/>
    <col min="4" max="4" width="11.53515625" bestFit="1" customWidth="1"/>
    <col min="5" max="5" width="7" bestFit="1" customWidth="1"/>
    <col min="6" max="6" width="8.3046875" bestFit="1" customWidth="1"/>
    <col min="7" max="7" width="10.3828125" bestFit="1" customWidth="1"/>
    <col min="8" max="8" width="10.53515625" bestFit="1" customWidth="1"/>
    <col min="9" max="9" width="9.3828125" bestFit="1" customWidth="1"/>
    <col min="10" max="10" width="10.15234375" bestFit="1" customWidth="1"/>
    <col min="11" max="11" width="9.3046875" bestFit="1" customWidth="1"/>
    <col min="12" max="12" width="10.53515625" customWidth="1"/>
    <col min="13" max="13" width="12" customWidth="1"/>
    <col min="14" max="14" width="12.84375" customWidth="1"/>
    <col min="15" max="15" width="19.84375" customWidth="1"/>
  </cols>
  <sheetData>
    <row r="1" spans="1:15" ht="15" thickBot="1" x14ac:dyDescent="0.4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ht="33.9" thickBot="1" x14ac:dyDescent="0.9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33"/>
    </row>
    <row r="3" spans="1:15" ht="17.149999999999999" customHeight="1" thickBot="1" x14ac:dyDescent="0.9">
      <c r="A3" s="2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 thickBot="1" x14ac:dyDescent="0.45">
      <c r="I4" s="13">
        <v>25</v>
      </c>
      <c r="J4" s="13">
        <v>10</v>
      </c>
      <c r="K4" s="13">
        <v>1.9</v>
      </c>
      <c r="M4" s="99" t="s">
        <v>55</v>
      </c>
      <c r="N4" s="99"/>
    </row>
    <row r="5" spans="1:15" ht="15" thickBot="1" x14ac:dyDescent="0.45">
      <c r="A5" s="28"/>
      <c r="B5" s="28"/>
      <c r="C5" s="63" t="s">
        <v>101</v>
      </c>
      <c r="D5" s="3"/>
      <c r="E5" s="3"/>
      <c r="F5" s="3"/>
      <c r="G5" s="4"/>
      <c r="I5" s="18">
        <v>3.9583333333333331E-2</v>
      </c>
      <c r="J5" s="18">
        <v>1.5474537037037038E-2</v>
      </c>
      <c r="K5" s="23">
        <v>3.414351851851852E-3</v>
      </c>
      <c r="M5" s="26">
        <f>SUM(I5:L5)</f>
        <v>5.8472222222222217E-2</v>
      </c>
      <c r="N5" s="27" t="s">
        <v>53</v>
      </c>
    </row>
    <row r="6" spans="1:15" ht="15" thickBot="1" x14ac:dyDescent="0.45">
      <c r="A6" s="28"/>
      <c r="B6" s="28"/>
      <c r="C6" s="63" t="s">
        <v>102</v>
      </c>
      <c r="D6" s="3"/>
      <c r="E6" s="3"/>
      <c r="F6" s="3"/>
      <c r="G6" s="4"/>
      <c r="I6" s="23">
        <v>3.9780092592592589E-2</v>
      </c>
      <c r="J6" s="23">
        <v>1.5150462962962963E-2</v>
      </c>
      <c r="K6" s="23">
        <v>3.2638888888888891E-3</v>
      </c>
      <c r="M6" s="26">
        <f>SUM(I6:L6)</f>
        <v>5.8194444444444438E-2</v>
      </c>
      <c r="N6" s="27" t="s">
        <v>52</v>
      </c>
    </row>
    <row r="7" spans="1:15" ht="15" thickBot="1" x14ac:dyDescent="0.45">
      <c r="A7" s="28"/>
      <c r="B7" s="28"/>
      <c r="C7" s="63" t="s">
        <v>103</v>
      </c>
      <c r="D7" s="3"/>
      <c r="E7" s="3"/>
      <c r="F7" s="3"/>
      <c r="G7" s="4"/>
      <c r="I7" s="23">
        <v>4.0127314814814817E-2</v>
      </c>
      <c r="J7" s="23">
        <v>1.5717592592592592E-2</v>
      </c>
      <c r="K7" s="23">
        <v>3.483796296296296E-3</v>
      </c>
      <c r="M7" s="26">
        <f>SUM(I7:L7)</f>
        <v>5.932870370370371E-2</v>
      </c>
      <c r="N7" s="27" t="s">
        <v>54</v>
      </c>
    </row>
    <row r="8" spans="1:15" x14ac:dyDescent="0.4">
      <c r="I8" s="86"/>
    </row>
    <row r="9" spans="1:15" ht="15" thickBot="1" x14ac:dyDescent="0.45"/>
    <row r="10" spans="1:15" ht="33.9" thickBot="1" x14ac:dyDescent="0.9">
      <c r="A10" s="96" t="s">
        <v>57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33"/>
    </row>
    <row r="11" spans="1:15" s="21" customFormat="1" ht="15" thickBot="1" x14ac:dyDescent="0.4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thickBot="1" x14ac:dyDescent="0.45">
      <c r="I12" s="13">
        <v>25</v>
      </c>
      <c r="J12" s="13">
        <v>10</v>
      </c>
      <c r="K12" s="13">
        <v>1.9</v>
      </c>
      <c r="M12" s="99" t="s">
        <v>58</v>
      </c>
      <c r="N12" s="99"/>
    </row>
    <row r="13" spans="1:15" ht="15" thickBot="1" x14ac:dyDescent="0.45">
      <c r="A13" s="4"/>
      <c r="B13" s="4"/>
      <c r="C13" s="63" t="s">
        <v>104</v>
      </c>
      <c r="D13" s="3"/>
      <c r="E13" s="3"/>
      <c r="F13" s="3"/>
      <c r="G13" s="4"/>
      <c r="I13" s="23">
        <v>5.9375000000000009E-3</v>
      </c>
      <c r="J13" s="23">
        <v>2.4768518518518516E-3</v>
      </c>
      <c r="K13" s="25"/>
      <c r="L13" s="20"/>
      <c r="M13" s="26">
        <f>SUM(I13:L13)</f>
        <v>8.4143518518518534E-3</v>
      </c>
      <c r="N13" s="22" t="s">
        <v>52</v>
      </c>
    </row>
    <row r="14" spans="1:15" ht="15" thickBot="1" x14ac:dyDescent="0.45">
      <c r="A14" s="4"/>
      <c r="B14" s="4"/>
      <c r="C14" s="63" t="s">
        <v>105</v>
      </c>
      <c r="D14" s="3"/>
      <c r="E14" s="3"/>
      <c r="F14" s="3"/>
      <c r="G14" s="4"/>
      <c r="I14" s="23">
        <v>5.6134259259259271E-3</v>
      </c>
      <c r="J14" s="23">
        <v>2.5000000000000001E-3</v>
      </c>
      <c r="K14" s="25"/>
      <c r="L14" s="20"/>
      <c r="M14" s="26">
        <f>SUM(I14:L14)</f>
        <v>8.1134259259259267E-3</v>
      </c>
      <c r="N14" s="22" t="s">
        <v>53</v>
      </c>
    </row>
    <row r="15" spans="1:15" ht="15" thickBot="1" x14ac:dyDescent="0.45"/>
    <row r="16" spans="1:15" ht="33.9" thickBot="1" x14ac:dyDescent="0.9">
      <c r="A16" s="96" t="s">
        <v>107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33"/>
    </row>
    <row r="17" spans="1:15" ht="15" thickBot="1" x14ac:dyDescent="0.45">
      <c r="I17" s="79">
        <v>25</v>
      </c>
      <c r="J17" s="79">
        <v>10</v>
      </c>
      <c r="K17" s="79">
        <v>1.9</v>
      </c>
      <c r="M17" s="99"/>
      <c r="N17" s="99"/>
      <c r="O17" s="30"/>
    </row>
    <row r="18" spans="1:15" ht="15" thickBot="1" x14ac:dyDescent="0.45">
      <c r="A18" s="4"/>
      <c r="B18" s="4" t="s">
        <v>8</v>
      </c>
      <c r="C18" s="63" t="s">
        <v>106</v>
      </c>
      <c r="D18" s="3"/>
      <c r="E18" s="3"/>
      <c r="F18" s="3"/>
      <c r="G18" s="4"/>
      <c r="I18" s="23">
        <v>4.912037037037037E-2</v>
      </c>
      <c r="J18" s="23">
        <v>1.9421296296296294E-2</v>
      </c>
      <c r="K18" s="23">
        <v>4.155092592592593E-3</v>
      </c>
      <c r="L18" s="20"/>
      <c r="M18" s="26">
        <f>SUM(I18:L18)</f>
        <v>7.2696759259259267E-2</v>
      </c>
      <c r="N18" s="22" t="s">
        <v>109</v>
      </c>
      <c r="O18" s="31"/>
    </row>
    <row r="19" spans="1:15" ht="15" thickBot="1" x14ac:dyDescent="0.45">
      <c r="A19" s="4"/>
      <c r="B19" s="4" t="s">
        <v>68</v>
      </c>
      <c r="C19" s="63" t="s">
        <v>108</v>
      </c>
      <c r="D19" s="3"/>
      <c r="E19" s="3"/>
      <c r="F19" s="3"/>
      <c r="G19" s="4"/>
      <c r="I19" s="23">
        <v>4.5405092592592594E-2</v>
      </c>
      <c r="J19" s="23">
        <v>1.7650462962962962E-2</v>
      </c>
      <c r="K19" s="23">
        <v>3.9351851851851857E-3</v>
      </c>
      <c r="L19" s="20"/>
      <c r="M19" s="26">
        <f>SUM(I19:L19)</f>
        <v>6.699074074074074E-2</v>
      </c>
      <c r="N19" s="22" t="s">
        <v>109</v>
      </c>
      <c r="O19" s="30"/>
    </row>
    <row r="20" spans="1:15" ht="33.450000000000003" x14ac:dyDescent="0.8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33"/>
    </row>
    <row r="21" spans="1:15" x14ac:dyDescent="0.4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5" s="2" customFormat="1" x14ac:dyDescent="0.4">
      <c r="A22" s="40"/>
      <c r="B22" s="40"/>
      <c r="C22" s="40"/>
      <c r="D22" s="41"/>
      <c r="E22" s="41"/>
      <c r="F22" s="41"/>
      <c r="G22" s="40"/>
      <c r="H22" s="100"/>
      <c r="I22" s="100"/>
      <c r="J22" s="42"/>
      <c r="K22" s="102"/>
      <c r="L22" s="103"/>
      <c r="M22" s="103"/>
      <c r="N22" s="103"/>
      <c r="O22" s="32"/>
    </row>
    <row r="23" spans="1:15" x14ac:dyDescent="0.4">
      <c r="A23" s="40"/>
      <c r="B23" s="40"/>
      <c r="C23" s="40"/>
      <c r="D23" s="41"/>
      <c r="E23" s="41"/>
      <c r="F23" s="41"/>
      <c r="G23" s="40"/>
      <c r="H23" s="100"/>
      <c r="I23" s="100"/>
      <c r="J23" s="42"/>
      <c r="K23" s="101"/>
      <c r="L23" s="101"/>
      <c r="M23" s="101"/>
      <c r="N23" s="101"/>
    </row>
  </sheetData>
  <mergeCells count="12">
    <mergeCell ref="H23:I23"/>
    <mergeCell ref="K23:N23"/>
    <mergeCell ref="H22:I22"/>
    <mergeCell ref="M12:N12"/>
    <mergeCell ref="K22:N22"/>
    <mergeCell ref="M17:N17"/>
    <mergeCell ref="A10:N10"/>
    <mergeCell ref="A16:N16"/>
    <mergeCell ref="A20:N20"/>
    <mergeCell ref="A1:N1"/>
    <mergeCell ref="M4:N4"/>
    <mergeCell ref="A2:N2"/>
  </mergeCells>
  <conditionalFormatting sqref="I5 J22">
    <cfRule type="cellIs" dxfId="12" priority="29" operator="lessThanOrEqual">
      <formula>0</formula>
    </cfRule>
  </conditionalFormatting>
  <conditionalFormatting sqref="E5">
    <cfRule type="containsText" dxfId="11" priority="30" operator="containsText" text="Vet">
      <formula>NOT(ISERROR(SEARCH("Vet",E5)))</formula>
    </cfRule>
  </conditionalFormatting>
  <conditionalFormatting sqref="J5">
    <cfRule type="cellIs" dxfId="10" priority="28" operator="lessThanOrEqual">
      <formula>0</formula>
    </cfRule>
  </conditionalFormatting>
  <conditionalFormatting sqref="E6">
    <cfRule type="containsText" dxfId="9" priority="27" operator="containsText" text="Vet">
      <formula>NOT(ISERROR(SEARCH("Vet",E6)))</formula>
    </cfRule>
  </conditionalFormatting>
  <conditionalFormatting sqref="E7">
    <cfRule type="containsText" dxfId="8" priority="26" operator="containsText" text="Vet">
      <formula>NOT(ISERROR(SEARCH("Vet",E7)))</formula>
    </cfRule>
  </conditionalFormatting>
  <conditionalFormatting sqref="D13:D14">
    <cfRule type="containsText" dxfId="7" priority="20" operator="containsText" text="Female">
      <formula>NOT(ISERROR(SEARCH("Female",D13)))</formula>
    </cfRule>
  </conditionalFormatting>
  <conditionalFormatting sqref="D14">
    <cfRule type="containsText" dxfId="6" priority="16" operator="containsText" text="Female">
      <formula>NOT(ISERROR(SEARCH("Female",D14)))</formula>
    </cfRule>
  </conditionalFormatting>
  <conditionalFormatting sqref="E22">
    <cfRule type="containsText" dxfId="5" priority="8" operator="containsText" text="Vet">
      <formula>NOT(ISERROR(SEARCH("Vet",E22)))</formula>
    </cfRule>
  </conditionalFormatting>
  <conditionalFormatting sqref="D22">
    <cfRule type="containsText" dxfId="4" priority="6" operator="containsText" text="Female">
      <formula>NOT(ISERROR(SEARCH("Female",D22)))</formula>
    </cfRule>
  </conditionalFormatting>
  <conditionalFormatting sqref="J23">
    <cfRule type="cellIs" dxfId="3" priority="5" operator="lessThanOrEqual">
      <formula>0</formula>
    </cfRule>
  </conditionalFormatting>
  <conditionalFormatting sqref="E23">
    <cfRule type="containsText" dxfId="2" priority="4" operator="containsText" text="Vet">
      <formula>NOT(ISERROR(SEARCH("Vet",E23)))</formula>
    </cfRule>
  </conditionalFormatting>
  <conditionalFormatting sqref="D18:D19">
    <cfRule type="containsText" dxfId="1" priority="2" operator="containsText" text="Female">
      <formula>NOT(ISERROR(SEARCH("Female",D18)))</formula>
    </cfRule>
  </conditionalFormatting>
  <conditionalFormatting sqref="D19">
    <cfRule type="containsText" dxfId="0" priority="1" operator="containsText" text="Female">
      <formula>NOT(ISERROR(SEARCH("Female",D19)))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Header>&amp;C&amp;"Arial"&amp;14&amp;KFF0000 OFFICIAL&amp;1#_x000D_</oddHeader>
    <oddFooter>&amp;C_x000D_&amp;1#&amp;"Arial"&amp;14&amp;KFF0000 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 Mile TT</vt:lpstr>
      <vt:lpstr>10 Mile TT</vt:lpstr>
      <vt:lpstr>1.9 Mile Hill Climb</vt:lpstr>
      <vt:lpstr>Overall Results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Cycling Time Trials</dc:creator>
  <dc:description>Test document for Office 2007 XLSX, generated using PHP classes.</dc:description>
  <cp:lastModifiedBy>Malcolm Gray</cp:lastModifiedBy>
  <cp:lastPrinted>2022-06-26T13:36:36Z</cp:lastPrinted>
  <dcterms:created xsi:type="dcterms:W3CDTF">2021-06-25T11:17:23Z</dcterms:created>
  <dcterms:modified xsi:type="dcterms:W3CDTF">2022-06-26T21:52:41Z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aed468-ff32-43da-b1cb-5896dd3c8300_Enabled">
    <vt:lpwstr>true</vt:lpwstr>
  </property>
  <property fmtid="{D5CDD505-2E9C-101B-9397-08002B2CF9AE}" pid="3" name="MSIP_Label_6caed468-ff32-43da-b1cb-5896dd3c8300_SetDate">
    <vt:lpwstr>2022-06-24T11:46:32Z</vt:lpwstr>
  </property>
  <property fmtid="{D5CDD505-2E9C-101B-9397-08002B2CF9AE}" pid="4" name="MSIP_Label_6caed468-ff32-43da-b1cb-5896dd3c8300_Method">
    <vt:lpwstr>Privileged</vt:lpwstr>
  </property>
  <property fmtid="{D5CDD505-2E9C-101B-9397-08002B2CF9AE}" pid="5" name="MSIP_Label_6caed468-ff32-43da-b1cb-5896dd3c8300_Name">
    <vt:lpwstr>OFFICIAL</vt:lpwstr>
  </property>
  <property fmtid="{D5CDD505-2E9C-101B-9397-08002B2CF9AE}" pid="6" name="MSIP_Label_6caed468-ff32-43da-b1cb-5896dd3c8300_SiteId">
    <vt:lpwstr>567f648e-37f4-4490-a488-2a8c419baaba</vt:lpwstr>
  </property>
  <property fmtid="{D5CDD505-2E9C-101B-9397-08002B2CF9AE}" pid="7" name="MSIP_Label_6caed468-ff32-43da-b1cb-5896dd3c8300_ActionId">
    <vt:lpwstr>488968aa-8fba-4644-b5ad-38a09c035fe4</vt:lpwstr>
  </property>
  <property fmtid="{D5CDD505-2E9C-101B-9397-08002B2CF9AE}" pid="8" name="MSIP_Label_6caed468-ff32-43da-b1cb-5896dd3c8300_ContentBits">
    <vt:lpwstr>3</vt:lpwstr>
  </property>
</Properties>
</file>